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360" yWindow="135" windowWidth="15480" windowHeight="9975" tabRatio="811"/>
  </bookViews>
  <sheets>
    <sheet name="98006+98015 KPC+MBL+OXA_48" sheetId="7" r:id="rId1"/>
    <sheet name="98008 ESBL-AmpC" sheetId="9" r:id="rId2"/>
    <sheet name="Explanations" sheetId="14" r:id="rId3"/>
  </sheets>
  <definedNames>
    <definedName name="_xlnm._FilterDatabase" localSheetId="0" hidden="1">'98006+98015 KPC+MBL+OXA_48'!$Q$17:$Q$70</definedName>
    <definedName name="_xlnm._FilterDatabase" localSheetId="1" hidden="1">'98008 ESBL-AmpC'!$P$12:$P$65</definedName>
    <definedName name="_GoBack" localSheetId="2">Explanations!$D$7</definedName>
  </definedNames>
  <calcPr calcId="145621"/>
</workbook>
</file>

<file path=xl/calcChain.xml><?xml version="1.0" encoding="utf-8"?>
<calcChain xmlns="http://schemas.openxmlformats.org/spreadsheetml/2006/main">
  <c r="M220" i="7" l="1"/>
  <c r="M219" i="7"/>
  <c r="M218" i="7"/>
  <c r="M217" i="7"/>
  <c r="M216" i="7"/>
  <c r="M215" i="7"/>
  <c r="M214" i="7"/>
  <c r="M213" i="7"/>
  <c r="M212" i="7"/>
  <c r="M211" i="7"/>
  <c r="M210" i="7"/>
  <c r="M209" i="7"/>
  <c r="M208" i="7"/>
  <c r="M207" i="7"/>
  <c r="M206" i="7"/>
  <c r="M205" i="7"/>
  <c r="M204" i="7"/>
  <c r="M203" i="7"/>
  <c r="M202" i="7"/>
  <c r="M201" i="7"/>
  <c r="M200" i="7"/>
  <c r="M199" i="7"/>
  <c r="M198" i="7"/>
  <c r="M197" i="7"/>
  <c r="M196" i="7"/>
  <c r="M195" i="7"/>
  <c r="M194" i="7"/>
  <c r="M193" i="7"/>
  <c r="M192" i="7"/>
  <c r="M191" i="7"/>
  <c r="M190" i="7"/>
  <c r="M189" i="7"/>
  <c r="M188" i="7"/>
  <c r="M187" i="7"/>
  <c r="M186" i="7"/>
  <c r="M185" i="7"/>
  <c r="M184" i="7"/>
  <c r="M183" i="7"/>
  <c r="M182" i="7"/>
  <c r="M181" i="7"/>
  <c r="M180" i="7"/>
  <c r="M179" i="7"/>
  <c r="M178" i="7"/>
  <c r="M177" i="7"/>
  <c r="M176" i="7"/>
  <c r="M175" i="7"/>
  <c r="M174" i="7"/>
  <c r="M173" i="7"/>
  <c r="M172" i="7"/>
  <c r="M171" i="7"/>
  <c r="M170" i="7"/>
  <c r="M169" i="7"/>
  <c r="M168" i="7"/>
  <c r="M167" i="7"/>
  <c r="M166" i="7"/>
  <c r="M165" i="7"/>
  <c r="M164" i="7"/>
  <c r="M163" i="7"/>
  <c r="M162" i="7"/>
  <c r="M161" i="7"/>
  <c r="M160" i="7"/>
  <c r="M159" i="7"/>
  <c r="M158" i="7"/>
  <c r="M157" i="7"/>
  <c r="M156" i="7"/>
  <c r="M155" i="7"/>
  <c r="M154" i="7"/>
  <c r="M153" i="7"/>
  <c r="M152" i="7"/>
  <c r="M151" i="7"/>
  <c r="M150" i="7"/>
  <c r="M149" i="7"/>
  <c r="M148" i="7"/>
  <c r="M147" i="7"/>
  <c r="M146" i="7"/>
  <c r="M145" i="7"/>
  <c r="M144" i="7"/>
  <c r="M143" i="7"/>
  <c r="M142" i="7"/>
  <c r="M141" i="7"/>
  <c r="M140" i="7"/>
  <c r="M139" i="7"/>
  <c r="M138" i="7"/>
  <c r="M137" i="7"/>
  <c r="M136" i="7"/>
  <c r="M135" i="7"/>
  <c r="M134" i="7"/>
  <c r="M133" i="7"/>
  <c r="M132" i="7"/>
  <c r="M131" i="7"/>
  <c r="M130" i="7"/>
  <c r="M129" i="7"/>
  <c r="M128" i="7"/>
  <c r="M127" i="7"/>
  <c r="M126" i="7"/>
  <c r="M125" i="7"/>
  <c r="M124" i="7"/>
  <c r="M123" i="7"/>
  <c r="M122" i="7"/>
  <c r="M121" i="7"/>
  <c r="M120" i="7"/>
  <c r="M119" i="7"/>
  <c r="M118" i="7"/>
  <c r="M117" i="7"/>
  <c r="M116" i="7"/>
  <c r="M115" i="7"/>
  <c r="M114" i="7"/>
  <c r="M113" i="7"/>
  <c r="M112" i="7"/>
  <c r="M111" i="7"/>
  <c r="M110" i="7"/>
  <c r="M109" i="7"/>
  <c r="M108" i="7"/>
  <c r="M107" i="7"/>
  <c r="M106" i="7"/>
  <c r="M105" i="7"/>
  <c r="M104" i="7"/>
  <c r="M103" i="7"/>
  <c r="M102" i="7"/>
  <c r="M101" i="7"/>
  <c r="M100" i="7"/>
  <c r="M99" i="7"/>
  <c r="M98" i="7"/>
  <c r="M97" i="7"/>
  <c r="M96" i="7"/>
  <c r="M95" i="7"/>
  <c r="M94" i="7"/>
  <c r="M93" i="7"/>
  <c r="M92" i="7"/>
  <c r="M91" i="7"/>
  <c r="M90" i="7"/>
  <c r="M89" i="7"/>
  <c r="M88" i="7"/>
  <c r="M87" i="7"/>
  <c r="M86" i="7"/>
  <c r="M85" i="7"/>
  <c r="M84" i="7"/>
  <c r="M83" i="7"/>
  <c r="M82" i="7"/>
  <c r="M81" i="7"/>
  <c r="M80" i="7"/>
  <c r="M79" i="7"/>
  <c r="M78" i="7"/>
  <c r="M77" i="7"/>
  <c r="M76" i="7"/>
  <c r="M75" i="7"/>
  <c r="M74" i="7"/>
  <c r="M73" i="7"/>
  <c r="M72" i="7"/>
  <c r="M71" i="7"/>
  <c r="M70" i="7"/>
  <c r="M69" i="7"/>
  <c r="M68" i="7"/>
  <c r="M67" i="7"/>
  <c r="M66" i="7"/>
  <c r="M65" i="7"/>
  <c r="M64" i="7"/>
  <c r="M63" i="7"/>
  <c r="M62" i="7"/>
  <c r="M61" i="7"/>
  <c r="M60" i="7"/>
  <c r="M59" i="7"/>
  <c r="M58" i="7"/>
  <c r="M57" i="7"/>
  <c r="M56" i="7"/>
  <c r="M55" i="7"/>
  <c r="M54" i="7"/>
  <c r="M53" i="7"/>
  <c r="M52" i="7"/>
  <c r="M51" i="7"/>
  <c r="M50" i="7"/>
  <c r="M49" i="7"/>
  <c r="M48" i="7"/>
  <c r="M47" i="7"/>
  <c r="M46" i="7"/>
  <c r="M45" i="7"/>
  <c r="M44" i="7"/>
  <c r="M43" i="7"/>
  <c r="M42" i="7"/>
  <c r="M41" i="7"/>
  <c r="M40" i="7"/>
  <c r="M39" i="7"/>
  <c r="M38" i="7"/>
  <c r="M37" i="7"/>
  <c r="M36" i="7"/>
  <c r="M35" i="7"/>
  <c r="M34" i="7"/>
  <c r="M33" i="7"/>
  <c r="M32" i="7"/>
  <c r="M31" i="7"/>
  <c r="M30" i="7"/>
  <c r="M29" i="7"/>
  <c r="M28" i="7"/>
  <c r="M24" i="7"/>
  <c r="M23" i="7"/>
  <c r="M22" i="7"/>
  <c r="J22" i="7" l="1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J44" i="7"/>
  <c r="J45" i="7"/>
  <c r="J46" i="7"/>
  <c r="J47" i="7"/>
  <c r="J48" i="7"/>
  <c r="J49" i="7"/>
  <c r="J50" i="7"/>
  <c r="J51" i="7"/>
  <c r="J52" i="7"/>
  <c r="J53" i="7"/>
  <c r="J54" i="7"/>
  <c r="J55" i="7"/>
  <c r="J56" i="7"/>
  <c r="J57" i="7"/>
  <c r="J58" i="7"/>
  <c r="J59" i="7"/>
  <c r="J60" i="7"/>
  <c r="J61" i="7"/>
  <c r="J62" i="7"/>
  <c r="J63" i="7"/>
  <c r="J64" i="7"/>
  <c r="J65" i="7"/>
  <c r="J66" i="7"/>
  <c r="J67" i="7"/>
  <c r="J68" i="7"/>
  <c r="J69" i="7"/>
  <c r="J70" i="7"/>
  <c r="J71" i="7"/>
  <c r="J72" i="7"/>
  <c r="J73" i="7"/>
  <c r="J74" i="7"/>
  <c r="J75" i="7"/>
  <c r="J76" i="7"/>
  <c r="J77" i="7"/>
  <c r="J78" i="7"/>
  <c r="J79" i="7"/>
  <c r="J80" i="7"/>
  <c r="J81" i="7"/>
  <c r="J82" i="7"/>
  <c r="J83" i="7"/>
  <c r="J84" i="7"/>
  <c r="J85" i="7"/>
  <c r="J86" i="7"/>
  <c r="J87" i="7"/>
  <c r="J88" i="7"/>
  <c r="J89" i="7"/>
  <c r="J90" i="7"/>
  <c r="J91" i="7"/>
  <c r="J92" i="7"/>
  <c r="J93" i="7"/>
  <c r="J94" i="7"/>
  <c r="J95" i="7"/>
  <c r="J96" i="7"/>
  <c r="J97" i="7"/>
  <c r="J98" i="7"/>
  <c r="J99" i="7"/>
  <c r="J100" i="7"/>
  <c r="J101" i="7"/>
  <c r="J102" i="7"/>
  <c r="J103" i="7"/>
  <c r="J104" i="7"/>
  <c r="J105" i="7"/>
  <c r="J106" i="7"/>
  <c r="J107" i="7"/>
  <c r="J108" i="7"/>
  <c r="J109" i="7"/>
  <c r="J110" i="7"/>
  <c r="J111" i="7"/>
  <c r="J112" i="7"/>
  <c r="J113" i="7"/>
  <c r="J114" i="7"/>
  <c r="J115" i="7"/>
  <c r="J116" i="7"/>
  <c r="J117" i="7"/>
  <c r="J118" i="7"/>
  <c r="J119" i="7"/>
  <c r="J120" i="7"/>
  <c r="J121" i="7"/>
  <c r="J122" i="7"/>
  <c r="J123" i="7"/>
  <c r="J124" i="7"/>
  <c r="J125" i="7"/>
  <c r="J126" i="7"/>
  <c r="J127" i="7"/>
  <c r="J128" i="7"/>
  <c r="J129" i="7"/>
  <c r="J130" i="7"/>
  <c r="J131" i="7"/>
  <c r="J132" i="7"/>
  <c r="J133" i="7"/>
  <c r="J134" i="7"/>
  <c r="J135" i="7"/>
  <c r="J136" i="7"/>
  <c r="J137" i="7"/>
  <c r="J138" i="7"/>
  <c r="J139" i="7"/>
  <c r="J140" i="7"/>
  <c r="J141" i="7"/>
  <c r="J142" i="7"/>
  <c r="J143" i="7"/>
  <c r="J144" i="7"/>
  <c r="J145" i="7"/>
  <c r="J146" i="7"/>
  <c r="J147" i="7"/>
  <c r="J148" i="7"/>
  <c r="J149" i="7"/>
  <c r="J150" i="7"/>
  <c r="J151" i="7"/>
  <c r="J152" i="7"/>
  <c r="J153" i="7"/>
  <c r="J154" i="7"/>
  <c r="J155" i="7"/>
  <c r="J156" i="7"/>
  <c r="J157" i="7"/>
  <c r="J158" i="7"/>
  <c r="J159" i="7"/>
  <c r="J160" i="7"/>
  <c r="J161" i="7"/>
  <c r="J162" i="7"/>
  <c r="J163" i="7"/>
  <c r="J164" i="7"/>
  <c r="J165" i="7"/>
  <c r="J166" i="7"/>
  <c r="J167" i="7"/>
  <c r="J168" i="7"/>
  <c r="J169" i="7"/>
  <c r="J170" i="7"/>
  <c r="J171" i="7"/>
  <c r="J172" i="7"/>
  <c r="J173" i="7"/>
  <c r="J174" i="7"/>
  <c r="J175" i="7"/>
  <c r="J176" i="7"/>
  <c r="J177" i="7"/>
  <c r="J178" i="7"/>
  <c r="J179" i="7"/>
  <c r="J180" i="7"/>
  <c r="J181" i="7"/>
  <c r="J182" i="7"/>
  <c r="J183" i="7"/>
  <c r="J184" i="7"/>
  <c r="J185" i="7"/>
  <c r="J186" i="7"/>
  <c r="J187" i="7"/>
  <c r="J188" i="7"/>
  <c r="J189" i="7"/>
  <c r="J190" i="7"/>
  <c r="J191" i="7"/>
  <c r="J192" i="7"/>
  <c r="J193" i="7"/>
  <c r="J194" i="7"/>
  <c r="J195" i="7"/>
  <c r="J196" i="7"/>
  <c r="J197" i="7"/>
  <c r="J198" i="7"/>
  <c r="J199" i="7"/>
  <c r="J200" i="7"/>
  <c r="J201" i="7"/>
  <c r="J202" i="7"/>
  <c r="J203" i="7"/>
  <c r="J204" i="7"/>
  <c r="J205" i="7"/>
  <c r="J206" i="7"/>
  <c r="J207" i="7"/>
  <c r="J208" i="7"/>
  <c r="J209" i="7"/>
  <c r="J210" i="7"/>
  <c r="J211" i="7"/>
  <c r="J212" i="7"/>
  <c r="J213" i="7"/>
  <c r="J214" i="7"/>
  <c r="J215" i="7"/>
  <c r="J216" i="7"/>
  <c r="J217" i="7"/>
  <c r="J218" i="7"/>
  <c r="J219" i="7"/>
  <c r="J220" i="7"/>
  <c r="J21" i="7"/>
  <c r="O21" i="7" l="1"/>
  <c r="N21" i="7" s="1"/>
  <c r="P219" i="7"/>
  <c r="N219" i="7"/>
  <c r="O219" i="7"/>
  <c r="P217" i="7"/>
  <c r="N217" i="7"/>
  <c r="O217" i="7"/>
  <c r="P215" i="7"/>
  <c r="N215" i="7"/>
  <c r="O215" i="7"/>
  <c r="P213" i="7"/>
  <c r="N213" i="7"/>
  <c r="O213" i="7"/>
  <c r="P211" i="7"/>
  <c r="N211" i="7"/>
  <c r="O211" i="7"/>
  <c r="P209" i="7"/>
  <c r="N209" i="7"/>
  <c r="O209" i="7"/>
  <c r="P207" i="7"/>
  <c r="N207" i="7"/>
  <c r="O207" i="7"/>
  <c r="P205" i="7"/>
  <c r="N205" i="7"/>
  <c r="O205" i="7"/>
  <c r="P203" i="7"/>
  <c r="N203" i="7"/>
  <c r="O203" i="7"/>
  <c r="P201" i="7"/>
  <c r="N201" i="7"/>
  <c r="O201" i="7"/>
  <c r="P199" i="7"/>
  <c r="N199" i="7"/>
  <c r="O199" i="7"/>
  <c r="P197" i="7"/>
  <c r="N197" i="7"/>
  <c r="O197" i="7"/>
  <c r="P195" i="7"/>
  <c r="N195" i="7"/>
  <c r="O195" i="7"/>
  <c r="P193" i="7"/>
  <c r="N193" i="7"/>
  <c r="O193" i="7"/>
  <c r="P191" i="7"/>
  <c r="N191" i="7"/>
  <c r="O191" i="7"/>
  <c r="P189" i="7"/>
  <c r="N189" i="7"/>
  <c r="O189" i="7"/>
  <c r="P187" i="7"/>
  <c r="N187" i="7"/>
  <c r="O187" i="7"/>
  <c r="N185" i="7"/>
  <c r="P185" i="7"/>
  <c r="O185" i="7"/>
  <c r="P183" i="7"/>
  <c r="N183" i="7"/>
  <c r="O183" i="7"/>
  <c r="P181" i="7"/>
  <c r="N181" i="7"/>
  <c r="O181" i="7"/>
  <c r="P179" i="7"/>
  <c r="N179" i="7"/>
  <c r="O179" i="7"/>
  <c r="N177" i="7"/>
  <c r="P177" i="7"/>
  <c r="O177" i="7"/>
  <c r="P175" i="7"/>
  <c r="N175" i="7"/>
  <c r="O175" i="7"/>
  <c r="P173" i="7"/>
  <c r="N173" i="7"/>
  <c r="O173" i="7"/>
  <c r="P171" i="7"/>
  <c r="N171" i="7"/>
  <c r="O171" i="7"/>
  <c r="N169" i="7"/>
  <c r="P169" i="7"/>
  <c r="O169" i="7"/>
  <c r="P167" i="7"/>
  <c r="N167" i="7"/>
  <c r="O167" i="7"/>
  <c r="P165" i="7"/>
  <c r="N165" i="7"/>
  <c r="O165" i="7"/>
  <c r="P163" i="7"/>
  <c r="N163" i="7"/>
  <c r="O163" i="7"/>
  <c r="N161" i="7"/>
  <c r="P161" i="7"/>
  <c r="O161" i="7"/>
  <c r="P159" i="7"/>
  <c r="N159" i="7"/>
  <c r="O159" i="7"/>
  <c r="P157" i="7"/>
  <c r="N157" i="7"/>
  <c r="O157" i="7"/>
  <c r="P155" i="7"/>
  <c r="N155" i="7"/>
  <c r="O155" i="7"/>
  <c r="N153" i="7"/>
  <c r="P153" i="7"/>
  <c r="O153" i="7"/>
  <c r="P151" i="7"/>
  <c r="N151" i="7"/>
  <c r="O151" i="7"/>
  <c r="P149" i="7"/>
  <c r="N149" i="7"/>
  <c r="O149" i="7"/>
  <c r="P147" i="7"/>
  <c r="N147" i="7"/>
  <c r="O147" i="7"/>
  <c r="N145" i="7"/>
  <c r="P145" i="7"/>
  <c r="O145" i="7"/>
  <c r="P143" i="7"/>
  <c r="N143" i="7"/>
  <c r="O143" i="7"/>
  <c r="P141" i="7"/>
  <c r="N141" i="7"/>
  <c r="O141" i="7"/>
  <c r="P139" i="7"/>
  <c r="N139" i="7"/>
  <c r="O139" i="7"/>
  <c r="N137" i="7"/>
  <c r="P137" i="7"/>
  <c r="O137" i="7"/>
  <c r="P135" i="7"/>
  <c r="N135" i="7"/>
  <c r="O135" i="7"/>
  <c r="N133" i="7"/>
  <c r="P133" i="7"/>
  <c r="O133" i="7"/>
  <c r="P131" i="7"/>
  <c r="N131" i="7"/>
  <c r="O131" i="7"/>
  <c r="N129" i="7"/>
  <c r="P129" i="7"/>
  <c r="O129" i="7"/>
  <c r="P127" i="7"/>
  <c r="N127" i="7"/>
  <c r="O127" i="7"/>
  <c r="N125" i="7"/>
  <c r="P125" i="7"/>
  <c r="O125" i="7"/>
  <c r="P123" i="7"/>
  <c r="N123" i="7"/>
  <c r="O123" i="7"/>
  <c r="N121" i="7"/>
  <c r="P121" i="7"/>
  <c r="O121" i="7"/>
  <c r="P119" i="7"/>
  <c r="N119" i="7"/>
  <c r="O119" i="7"/>
  <c r="N117" i="7"/>
  <c r="P117" i="7"/>
  <c r="O117" i="7"/>
  <c r="P115" i="7"/>
  <c r="N115" i="7"/>
  <c r="O115" i="7"/>
  <c r="N113" i="7"/>
  <c r="P113" i="7"/>
  <c r="O113" i="7"/>
  <c r="P111" i="7"/>
  <c r="N111" i="7"/>
  <c r="O111" i="7"/>
  <c r="N109" i="7"/>
  <c r="P109" i="7"/>
  <c r="O109" i="7"/>
  <c r="P107" i="7"/>
  <c r="N107" i="7"/>
  <c r="O107" i="7"/>
  <c r="N105" i="7"/>
  <c r="P105" i="7"/>
  <c r="O105" i="7"/>
  <c r="P103" i="7"/>
  <c r="N103" i="7"/>
  <c r="O103" i="7"/>
  <c r="N101" i="7"/>
  <c r="P101" i="7"/>
  <c r="O101" i="7"/>
  <c r="P99" i="7"/>
  <c r="N99" i="7"/>
  <c r="O99" i="7"/>
  <c r="N97" i="7"/>
  <c r="P97" i="7"/>
  <c r="O97" i="7"/>
  <c r="P95" i="7"/>
  <c r="N95" i="7"/>
  <c r="O95" i="7"/>
  <c r="N93" i="7"/>
  <c r="P93" i="7"/>
  <c r="O93" i="7"/>
  <c r="P91" i="7"/>
  <c r="N91" i="7"/>
  <c r="O91" i="7"/>
  <c r="N89" i="7"/>
  <c r="P89" i="7"/>
  <c r="O89" i="7"/>
  <c r="P87" i="7"/>
  <c r="N87" i="7"/>
  <c r="O87" i="7"/>
  <c r="N85" i="7"/>
  <c r="P85" i="7"/>
  <c r="O85" i="7"/>
  <c r="P83" i="7"/>
  <c r="N83" i="7"/>
  <c r="O83" i="7"/>
  <c r="N81" i="7"/>
  <c r="P81" i="7"/>
  <c r="O81" i="7"/>
  <c r="P79" i="7"/>
  <c r="N79" i="7"/>
  <c r="O79" i="7"/>
  <c r="N77" i="7"/>
  <c r="P77" i="7"/>
  <c r="O77" i="7"/>
  <c r="P75" i="7"/>
  <c r="N75" i="7"/>
  <c r="O75" i="7"/>
  <c r="N73" i="7"/>
  <c r="P73" i="7"/>
  <c r="O73" i="7"/>
  <c r="P71" i="7"/>
  <c r="N71" i="7"/>
  <c r="O71" i="7"/>
  <c r="N69" i="7"/>
  <c r="P69" i="7"/>
  <c r="O69" i="7"/>
  <c r="P67" i="7"/>
  <c r="N67" i="7"/>
  <c r="O67" i="7"/>
  <c r="N65" i="7"/>
  <c r="P65" i="7"/>
  <c r="O65" i="7"/>
  <c r="P63" i="7"/>
  <c r="N63" i="7"/>
  <c r="O63" i="7"/>
  <c r="N61" i="7"/>
  <c r="P61" i="7"/>
  <c r="O61" i="7"/>
  <c r="P59" i="7"/>
  <c r="N59" i="7"/>
  <c r="O59" i="7"/>
  <c r="N57" i="7"/>
  <c r="P57" i="7"/>
  <c r="O57" i="7"/>
  <c r="P55" i="7"/>
  <c r="N55" i="7"/>
  <c r="O55" i="7"/>
  <c r="N53" i="7"/>
  <c r="P53" i="7"/>
  <c r="O53" i="7"/>
  <c r="P51" i="7"/>
  <c r="N51" i="7"/>
  <c r="O51" i="7"/>
  <c r="N49" i="7"/>
  <c r="P49" i="7"/>
  <c r="O49" i="7"/>
  <c r="P47" i="7"/>
  <c r="N47" i="7"/>
  <c r="O47" i="7"/>
  <c r="N45" i="7"/>
  <c r="P45" i="7"/>
  <c r="O45" i="7"/>
  <c r="P43" i="7"/>
  <c r="N43" i="7"/>
  <c r="O43" i="7"/>
  <c r="N41" i="7"/>
  <c r="P41" i="7"/>
  <c r="O41" i="7"/>
  <c r="P39" i="7"/>
  <c r="N39" i="7"/>
  <c r="O39" i="7"/>
  <c r="N37" i="7"/>
  <c r="P37" i="7"/>
  <c r="O37" i="7"/>
  <c r="P35" i="7"/>
  <c r="N35" i="7"/>
  <c r="O35" i="7"/>
  <c r="N33" i="7"/>
  <c r="P33" i="7"/>
  <c r="O33" i="7"/>
  <c r="P31" i="7"/>
  <c r="N31" i="7"/>
  <c r="O31" i="7"/>
  <c r="N29" i="7"/>
  <c r="P29" i="7"/>
  <c r="O29" i="7"/>
  <c r="N27" i="7"/>
  <c r="O27" i="7"/>
  <c r="M27" i="7" s="1"/>
  <c r="O25" i="7"/>
  <c r="N25" i="7" s="1"/>
  <c r="O23" i="7"/>
  <c r="N23" i="7" s="1"/>
  <c r="P220" i="7"/>
  <c r="N220" i="7"/>
  <c r="O220" i="7"/>
  <c r="N218" i="7"/>
  <c r="P218" i="7"/>
  <c r="O218" i="7"/>
  <c r="P216" i="7"/>
  <c r="N216" i="7"/>
  <c r="O216" i="7"/>
  <c r="N214" i="7"/>
  <c r="P214" i="7"/>
  <c r="O214" i="7"/>
  <c r="P212" i="7"/>
  <c r="N212" i="7"/>
  <c r="O212" i="7"/>
  <c r="N210" i="7"/>
  <c r="P210" i="7"/>
  <c r="O210" i="7"/>
  <c r="P208" i="7"/>
  <c r="N208" i="7"/>
  <c r="O208" i="7"/>
  <c r="N206" i="7"/>
  <c r="P206" i="7"/>
  <c r="O206" i="7"/>
  <c r="P204" i="7"/>
  <c r="N204" i="7"/>
  <c r="O204" i="7"/>
  <c r="N202" i="7"/>
  <c r="P202" i="7"/>
  <c r="O202" i="7"/>
  <c r="P200" i="7"/>
  <c r="N200" i="7"/>
  <c r="O200" i="7"/>
  <c r="N198" i="7"/>
  <c r="P198" i="7"/>
  <c r="O198" i="7"/>
  <c r="P196" i="7"/>
  <c r="N196" i="7"/>
  <c r="O196" i="7"/>
  <c r="N194" i="7"/>
  <c r="P194" i="7"/>
  <c r="O194" i="7"/>
  <c r="P192" i="7"/>
  <c r="N192" i="7"/>
  <c r="O192" i="7"/>
  <c r="N190" i="7"/>
  <c r="P190" i="7"/>
  <c r="O190" i="7"/>
  <c r="P188" i="7"/>
  <c r="N188" i="7"/>
  <c r="O188" i="7"/>
  <c r="P186" i="7"/>
  <c r="N186" i="7"/>
  <c r="O186" i="7"/>
  <c r="P184" i="7"/>
  <c r="N184" i="7"/>
  <c r="O184" i="7"/>
  <c r="P182" i="7"/>
  <c r="N182" i="7"/>
  <c r="O182" i="7"/>
  <c r="P180" i="7"/>
  <c r="N180" i="7"/>
  <c r="O180" i="7"/>
  <c r="P178" i="7"/>
  <c r="N178" i="7"/>
  <c r="O178" i="7"/>
  <c r="P176" i="7"/>
  <c r="N176" i="7"/>
  <c r="O176" i="7"/>
  <c r="P174" i="7"/>
  <c r="N174" i="7"/>
  <c r="O174" i="7"/>
  <c r="P172" i="7"/>
  <c r="N172" i="7"/>
  <c r="O172" i="7"/>
  <c r="P170" i="7"/>
  <c r="N170" i="7"/>
  <c r="O170" i="7"/>
  <c r="P168" i="7"/>
  <c r="N168" i="7"/>
  <c r="O168" i="7"/>
  <c r="P166" i="7"/>
  <c r="N166" i="7"/>
  <c r="O166" i="7"/>
  <c r="P164" i="7"/>
  <c r="N164" i="7"/>
  <c r="O164" i="7"/>
  <c r="P162" i="7"/>
  <c r="N162" i="7"/>
  <c r="O162" i="7"/>
  <c r="P160" i="7"/>
  <c r="N160" i="7"/>
  <c r="O160" i="7"/>
  <c r="P158" i="7"/>
  <c r="N158" i="7"/>
  <c r="O158" i="7"/>
  <c r="P156" i="7"/>
  <c r="N156" i="7"/>
  <c r="O156" i="7"/>
  <c r="P154" i="7"/>
  <c r="N154" i="7"/>
  <c r="O154" i="7"/>
  <c r="P152" i="7"/>
  <c r="N152" i="7"/>
  <c r="O152" i="7"/>
  <c r="P150" i="7"/>
  <c r="N150" i="7"/>
  <c r="O150" i="7"/>
  <c r="P148" i="7"/>
  <c r="N148" i="7"/>
  <c r="O148" i="7"/>
  <c r="P146" i="7"/>
  <c r="N146" i="7"/>
  <c r="O146" i="7"/>
  <c r="P144" i="7"/>
  <c r="N144" i="7"/>
  <c r="O144" i="7"/>
  <c r="P142" i="7"/>
  <c r="N142" i="7"/>
  <c r="O142" i="7"/>
  <c r="P140" i="7"/>
  <c r="N140" i="7"/>
  <c r="O140" i="7"/>
  <c r="P138" i="7"/>
  <c r="N138" i="7"/>
  <c r="O138" i="7"/>
  <c r="P136" i="7"/>
  <c r="N136" i="7"/>
  <c r="O136" i="7"/>
  <c r="P134" i="7"/>
  <c r="N134" i="7"/>
  <c r="O134" i="7"/>
  <c r="P132" i="7"/>
  <c r="N132" i="7"/>
  <c r="O132" i="7"/>
  <c r="P130" i="7"/>
  <c r="N130" i="7"/>
  <c r="O130" i="7"/>
  <c r="P128" i="7"/>
  <c r="N128" i="7"/>
  <c r="O128" i="7"/>
  <c r="P126" i="7"/>
  <c r="N126" i="7"/>
  <c r="O126" i="7"/>
  <c r="P124" i="7"/>
  <c r="N124" i="7"/>
  <c r="O124" i="7"/>
  <c r="P122" i="7"/>
  <c r="N122" i="7"/>
  <c r="O122" i="7"/>
  <c r="P120" i="7"/>
  <c r="N120" i="7"/>
  <c r="O120" i="7"/>
  <c r="P118" i="7"/>
  <c r="N118" i="7"/>
  <c r="O118" i="7"/>
  <c r="P116" i="7"/>
  <c r="N116" i="7"/>
  <c r="O116" i="7"/>
  <c r="P114" i="7"/>
  <c r="N114" i="7"/>
  <c r="O114" i="7"/>
  <c r="P112" i="7"/>
  <c r="N112" i="7"/>
  <c r="O112" i="7"/>
  <c r="P110" i="7"/>
  <c r="N110" i="7"/>
  <c r="O110" i="7"/>
  <c r="P108" i="7"/>
  <c r="N108" i="7"/>
  <c r="O108" i="7"/>
  <c r="P106" i="7"/>
  <c r="N106" i="7"/>
  <c r="O106" i="7"/>
  <c r="P104" i="7"/>
  <c r="N104" i="7"/>
  <c r="O104" i="7"/>
  <c r="P102" i="7"/>
  <c r="N102" i="7"/>
  <c r="O102" i="7"/>
  <c r="P100" i="7"/>
  <c r="N100" i="7"/>
  <c r="O100" i="7"/>
  <c r="P98" i="7"/>
  <c r="N98" i="7"/>
  <c r="O98" i="7"/>
  <c r="P96" i="7"/>
  <c r="N96" i="7"/>
  <c r="O96" i="7"/>
  <c r="P94" i="7"/>
  <c r="N94" i="7"/>
  <c r="O94" i="7"/>
  <c r="P92" i="7"/>
  <c r="N92" i="7"/>
  <c r="O92" i="7"/>
  <c r="P90" i="7"/>
  <c r="N90" i="7"/>
  <c r="O90" i="7"/>
  <c r="P88" i="7"/>
  <c r="N88" i="7"/>
  <c r="O88" i="7"/>
  <c r="P86" i="7"/>
  <c r="N86" i="7"/>
  <c r="O86" i="7"/>
  <c r="P84" i="7"/>
  <c r="N84" i="7"/>
  <c r="O84" i="7"/>
  <c r="P82" i="7"/>
  <c r="N82" i="7"/>
  <c r="O82" i="7"/>
  <c r="P80" i="7"/>
  <c r="N80" i="7"/>
  <c r="O80" i="7"/>
  <c r="P78" i="7"/>
  <c r="N78" i="7"/>
  <c r="O78" i="7"/>
  <c r="P76" i="7"/>
  <c r="N76" i="7"/>
  <c r="O76" i="7"/>
  <c r="P74" i="7"/>
  <c r="N74" i="7"/>
  <c r="O74" i="7"/>
  <c r="P72" i="7"/>
  <c r="N72" i="7"/>
  <c r="O72" i="7"/>
  <c r="P70" i="7"/>
  <c r="N70" i="7"/>
  <c r="O70" i="7"/>
  <c r="P68" i="7"/>
  <c r="N68" i="7"/>
  <c r="O68" i="7"/>
  <c r="P66" i="7"/>
  <c r="N66" i="7"/>
  <c r="O66" i="7"/>
  <c r="P64" i="7"/>
  <c r="N64" i="7"/>
  <c r="O64" i="7"/>
  <c r="P62" i="7"/>
  <c r="N62" i="7"/>
  <c r="O62" i="7"/>
  <c r="P60" i="7"/>
  <c r="N60" i="7"/>
  <c r="O60" i="7"/>
  <c r="P58" i="7"/>
  <c r="N58" i="7"/>
  <c r="O58" i="7"/>
  <c r="P56" i="7"/>
  <c r="N56" i="7"/>
  <c r="O56" i="7"/>
  <c r="P54" i="7"/>
  <c r="N54" i="7"/>
  <c r="O54" i="7"/>
  <c r="P52" i="7"/>
  <c r="N52" i="7"/>
  <c r="O52" i="7"/>
  <c r="P50" i="7"/>
  <c r="N50" i="7"/>
  <c r="O50" i="7"/>
  <c r="P48" i="7"/>
  <c r="N48" i="7"/>
  <c r="O48" i="7"/>
  <c r="P46" i="7"/>
  <c r="N46" i="7"/>
  <c r="O46" i="7"/>
  <c r="P44" i="7"/>
  <c r="N44" i="7"/>
  <c r="O44" i="7"/>
  <c r="P42" i="7"/>
  <c r="N42" i="7"/>
  <c r="O42" i="7"/>
  <c r="P40" i="7"/>
  <c r="N40" i="7"/>
  <c r="O40" i="7"/>
  <c r="P38" i="7"/>
  <c r="N38" i="7"/>
  <c r="O38" i="7"/>
  <c r="P36" i="7"/>
  <c r="N36" i="7"/>
  <c r="O36" i="7"/>
  <c r="P34" i="7"/>
  <c r="N34" i="7"/>
  <c r="O34" i="7"/>
  <c r="P32" i="7"/>
  <c r="N32" i="7"/>
  <c r="O32" i="7"/>
  <c r="P30" i="7"/>
  <c r="N30" i="7"/>
  <c r="O30" i="7"/>
  <c r="P28" i="7"/>
  <c r="N28" i="7"/>
  <c r="O28" i="7"/>
  <c r="O26" i="7"/>
  <c r="M26" i="7" s="1"/>
  <c r="O24" i="7"/>
  <c r="N24" i="7" s="1"/>
  <c r="O22" i="7"/>
  <c r="N22" i="7" s="1"/>
  <c r="K218" i="7"/>
  <c r="L218" i="7"/>
  <c r="K214" i="7"/>
  <c r="L214" i="7"/>
  <c r="K210" i="7"/>
  <c r="L210" i="7"/>
  <c r="K206" i="7"/>
  <c r="L206" i="7"/>
  <c r="K202" i="7"/>
  <c r="L202" i="7"/>
  <c r="K198" i="7"/>
  <c r="L198" i="7"/>
  <c r="K194" i="7"/>
  <c r="L194" i="7"/>
  <c r="K190" i="7"/>
  <c r="L190" i="7"/>
  <c r="K186" i="7"/>
  <c r="L186" i="7"/>
  <c r="K182" i="7"/>
  <c r="L182" i="7"/>
  <c r="K178" i="7"/>
  <c r="L178" i="7"/>
  <c r="K174" i="7"/>
  <c r="L174" i="7"/>
  <c r="K170" i="7"/>
  <c r="L170" i="7"/>
  <c r="K166" i="7"/>
  <c r="L166" i="7"/>
  <c r="K162" i="7"/>
  <c r="L162" i="7"/>
  <c r="K158" i="7"/>
  <c r="L158" i="7"/>
  <c r="K154" i="7"/>
  <c r="L154" i="7"/>
  <c r="K150" i="7"/>
  <c r="L150" i="7"/>
  <c r="L146" i="7"/>
  <c r="K146" i="7"/>
  <c r="L142" i="7"/>
  <c r="K142" i="7"/>
  <c r="L138" i="7"/>
  <c r="K138" i="7"/>
  <c r="L134" i="7"/>
  <c r="K134" i="7"/>
  <c r="L130" i="7"/>
  <c r="K130" i="7"/>
  <c r="L126" i="7"/>
  <c r="K126" i="7"/>
  <c r="L122" i="7"/>
  <c r="K122" i="7"/>
  <c r="L118" i="7"/>
  <c r="K118" i="7"/>
  <c r="L114" i="7"/>
  <c r="K114" i="7"/>
  <c r="L108" i="7"/>
  <c r="K108" i="7"/>
  <c r="L219" i="7"/>
  <c r="K219" i="7"/>
  <c r="L217" i="7"/>
  <c r="K217" i="7"/>
  <c r="L215" i="7"/>
  <c r="K215" i="7"/>
  <c r="L213" i="7"/>
  <c r="K213" i="7"/>
  <c r="L211" i="7"/>
  <c r="K211" i="7"/>
  <c r="L209" i="7"/>
  <c r="K209" i="7"/>
  <c r="L207" i="7"/>
  <c r="K207" i="7"/>
  <c r="L205" i="7"/>
  <c r="K205" i="7"/>
  <c r="L203" i="7"/>
  <c r="K203" i="7"/>
  <c r="L201" i="7"/>
  <c r="K201" i="7"/>
  <c r="L199" i="7"/>
  <c r="K199" i="7"/>
  <c r="L197" i="7"/>
  <c r="K197" i="7"/>
  <c r="L195" i="7"/>
  <c r="K195" i="7"/>
  <c r="L193" i="7"/>
  <c r="K193" i="7"/>
  <c r="L191" i="7"/>
  <c r="K191" i="7"/>
  <c r="L189" i="7"/>
  <c r="K189" i="7"/>
  <c r="L187" i="7"/>
  <c r="K187" i="7"/>
  <c r="L185" i="7"/>
  <c r="K185" i="7"/>
  <c r="L183" i="7"/>
  <c r="K183" i="7"/>
  <c r="L181" i="7"/>
  <c r="K181" i="7"/>
  <c r="L179" i="7"/>
  <c r="K179" i="7"/>
  <c r="L177" i="7"/>
  <c r="K177" i="7"/>
  <c r="L175" i="7"/>
  <c r="K175" i="7"/>
  <c r="L173" i="7"/>
  <c r="K173" i="7"/>
  <c r="L171" i="7"/>
  <c r="K171" i="7"/>
  <c r="L169" i="7"/>
  <c r="K169" i="7"/>
  <c r="L167" i="7"/>
  <c r="K167" i="7"/>
  <c r="L165" i="7"/>
  <c r="K165" i="7"/>
  <c r="L163" i="7"/>
  <c r="K163" i="7"/>
  <c r="L161" i="7"/>
  <c r="K161" i="7"/>
  <c r="L159" i="7"/>
  <c r="K159" i="7"/>
  <c r="L157" i="7"/>
  <c r="K157" i="7"/>
  <c r="L155" i="7"/>
  <c r="K155" i="7"/>
  <c r="L153" i="7"/>
  <c r="K153" i="7"/>
  <c r="L151" i="7"/>
  <c r="K151" i="7"/>
  <c r="K149" i="7"/>
  <c r="L149" i="7"/>
  <c r="K147" i="7"/>
  <c r="L147" i="7"/>
  <c r="K145" i="7"/>
  <c r="L145" i="7"/>
  <c r="K143" i="7"/>
  <c r="L143" i="7"/>
  <c r="K141" i="7"/>
  <c r="L141" i="7"/>
  <c r="K139" i="7"/>
  <c r="L139" i="7"/>
  <c r="K137" i="7"/>
  <c r="L137" i="7"/>
  <c r="K135" i="7"/>
  <c r="L135" i="7"/>
  <c r="K133" i="7"/>
  <c r="L133" i="7"/>
  <c r="K131" i="7"/>
  <c r="L131" i="7"/>
  <c r="K129" i="7"/>
  <c r="L129" i="7"/>
  <c r="K127" i="7"/>
  <c r="L127" i="7"/>
  <c r="K125" i="7"/>
  <c r="L125" i="7"/>
  <c r="K123" i="7"/>
  <c r="L123" i="7"/>
  <c r="K121" i="7"/>
  <c r="L121" i="7"/>
  <c r="K119" i="7"/>
  <c r="L119" i="7"/>
  <c r="K117" i="7"/>
  <c r="L117" i="7"/>
  <c r="K115" i="7"/>
  <c r="L115" i="7"/>
  <c r="K113" i="7"/>
  <c r="L113" i="7"/>
  <c r="K111" i="7"/>
  <c r="L111" i="7"/>
  <c r="K109" i="7"/>
  <c r="L109" i="7"/>
  <c r="K107" i="7"/>
  <c r="L107" i="7"/>
  <c r="K105" i="7"/>
  <c r="L105" i="7"/>
  <c r="K103" i="7"/>
  <c r="L103" i="7"/>
  <c r="K101" i="7"/>
  <c r="L101" i="7"/>
  <c r="K99" i="7"/>
  <c r="L99" i="7"/>
  <c r="K97" i="7"/>
  <c r="L97" i="7"/>
  <c r="K95" i="7"/>
  <c r="L95" i="7"/>
  <c r="L93" i="7"/>
  <c r="K93" i="7"/>
  <c r="L91" i="7"/>
  <c r="K91" i="7"/>
  <c r="L89" i="7"/>
  <c r="K89" i="7"/>
  <c r="L87" i="7"/>
  <c r="K87" i="7"/>
  <c r="L85" i="7"/>
  <c r="K85" i="7"/>
  <c r="L83" i="7"/>
  <c r="K83" i="7"/>
  <c r="L81" i="7"/>
  <c r="K81" i="7"/>
  <c r="L79" i="7"/>
  <c r="K79" i="7"/>
  <c r="L77" i="7"/>
  <c r="K77" i="7"/>
  <c r="L75" i="7"/>
  <c r="K75" i="7"/>
  <c r="L73" i="7"/>
  <c r="K73" i="7"/>
  <c r="L71" i="7"/>
  <c r="K71" i="7"/>
  <c r="L69" i="7"/>
  <c r="K69" i="7"/>
  <c r="L67" i="7"/>
  <c r="K67" i="7"/>
  <c r="L65" i="7"/>
  <c r="K65" i="7"/>
  <c r="L63" i="7"/>
  <c r="K63" i="7"/>
  <c r="L61" i="7"/>
  <c r="K61" i="7"/>
  <c r="L59" i="7"/>
  <c r="K59" i="7"/>
  <c r="L57" i="7"/>
  <c r="K57" i="7"/>
  <c r="L55" i="7"/>
  <c r="K55" i="7"/>
  <c r="L53" i="7"/>
  <c r="K53" i="7"/>
  <c r="L51" i="7"/>
  <c r="K51" i="7"/>
  <c r="L49" i="7"/>
  <c r="K49" i="7"/>
  <c r="L47" i="7"/>
  <c r="K47" i="7"/>
  <c r="L45" i="7"/>
  <c r="K45" i="7"/>
  <c r="L43" i="7"/>
  <c r="K43" i="7"/>
  <c r="L41" i="7"/>
  <c r="K41" i="7"/>
  <c r="L39" i="7"/>
  <c r="K39" i="7"/>
  <c r="L37" i="7"/>
  <c r="K37" i="7"/>
  <c r="L35" i="7"/>
  <c r="K35" i="7"/>
  <c r="K220" i="7"/>
  <c r="L220" i="7"/>
  <c r="K216" i="7"/>
  <c r="L216" i="7"/>
  <c r="K212" i="7"/>
  <c r="L212" i="7"/>
  <c r="K208" i="7"/>
  <c r="L208" i="7"/>
  <c r="K204" i="7"/>
  <c r="L204" i="7"/>
  <c r="K200" i="7"/>
  <c r="L200" i="7"/>
  <c r="K196" i="7"/>
  <c r="L196" i="7"/>
  <c r="K192" i="7"/>
  <c r="L192" i="7"/>
  <c r="K188" i="7"/>
  <c r="L188" i="7"/>
  <c r="K184" i="7"/>
  <c r="L184" i="7"/>
  <c r="K180" i="7"/>
  <c r="L180" i="7"/>
  <c r="K176" i="7"/>
  <c r="L176" i="7"/>
  <c r="K172" i="7"/>
  <c r="L172" i="7"/>
  <c r="K168" i="7"/>
  <c r="L168" i="7"/>
  <c r="K164" i="7"/>
  <c r="L164" i="7"/>
  <c r="K160" i="7"/>
  <c r="L160" i="7"/>
  <c r="K156" i="7"/>
  <c r="L156" i="7"/>
  <c r="K152" i="7"/>
  <c r="L152" i="7"/>
  <c r="L148" i="7"/>
  <c r="K148" i="7"/>
  <c r="L144" i="7"/>
  <c r="K144" i="7"/>
  <c r="L140" i="7"/>
  <c r="K140" i="7"/>
  <c r="L136" i="7"/>
  <c r="K136" i="7"/>
  <c r="L132" i="7"/>
  <c r="K132" i="7"/>
  <c r="L128" i="7"/>
  <c r="K128" i="7"/>
  <c r="L124" i="7"/>
  <c r="K124" i="7"/>
  <c r="L120" i="7"/>
  <c r="K120" i="7"/>
  <c r="L116" i="7"/>
  <c r="K116" i="7"/>
  <c r="L112" i="7"/>
  <c r="K112" i="7"/>
  <c r="L110" i="7"/>
  <c r="K110" i="7"/>
  <c r="L106" i="7"/>
  <c r="K106" i="7"/>
  <c r="L104" i="7"/>
  <c r="K104" i="7"/>
  <c r="L102" i="7"/>
  <c r="K102" i="7"/>
  <c r="L100" i="7"/>
  <c r="K100" i="7"/>
  <c r="L98" i="7"/>
  <c r="K98" i="7"/>
  <c r="L96" i="7"/>
  <c r="K96" i="7"/>
  <c r="K94" i="7"/>
  <c r="L94" i="7"/>
  <c r="K92" i="7"/>
  <c r="L92" i="7"/>
  <c r="K90" i="7"/>
  <c r="L90" i="7"/>
  <c r="K88" i="7"/>
  <c r="L88" i="7"/>
  <c r="K86" i="7"/>
  <c r="L86" i="7"/>
  <c r="K84" i="7"/>
  <c r="L84" i="7"/>
  <c r="K82" i="7"/>
  <c r="L82" i="7"/>
  <c r="K80" i="7"/>
  <c r="L80" i="7"/>
  <c r="K78" i="7"/>
  <c r="L78" i="7"/>
  <c r="K76" i="7"/>
  <c r="L76" i="7"/>
  <c r="K74" i="7"/>
  <c r="L74" i="7"/>
  <c r="K72" i="7"/>
  <c r="L72" i="7"/>
  <c r="K70" i="7"/>
  <c r="L70" i="7"/>
  <c r="K68" i="7"/>
  <c r="L68" i="7"/>
  <c r="K66" i="7"/>
  <c r="L66" i="7"/>
  <c r="K64" i="7"/>
  <c r="L64" i="7"/>
  <c r="K62" i="7"/>
  <c r="L62" i="7"/>
  <c r="K60" i="7"/>
  <c r="L60" i="7"/>
  <c r="K58" i="7"/>
  <c r="L58" i="7"/>
  <c r="K56" i="7"/>
  <c r="L56" i="7"/>
  <c r="K54" i="7"/>
  <c r="L54" i="7"/>
  <c r="K52" i="7"/>
  <c r="L52" i="7"/>
  <c r="K50" i="7"/>
  <c r="L50" i="7"/>
  <c r="K48" i="7"/>
  <c r="L48" i="7"/>
  <c r="K46" i="7"/>
  <c r="L46" i="7"/>
  <c r="K44" i="7"/>
  <c r="L44" i="7"/>
  <c r="K42" i="7"/>
  <c r="L42" i="7"/>
  <c r="K40" i="7"/>
  <c r="L40" i="7"/>
  <c r="K38" i="7"/>
  <c r="L38" i="7"/>
  <c r="K36" i="7"/>
  <c r="L36" i="7"/>
  <c r="K34" i="7"/>
  <c r="L34" i="7"/>
  <c r="K32" i="7"/>
  <c r="L32" i="7"/>
  <c r="K30" i="7"/>
  <c r="L30" i="7"/>
  <c r="K28" i="7"/>
  <c r="L28" i="7"/>
  <c r="K26" i="7"/>
  <c r="L26" i="7"/>
  <c r="K24" i="7"/>
  <c r="L24" i="7"/>
  <c r="K22" i="7"/>
  <c r="L22" i="7"/>
  <c r="L33" i="7"/>
  <c r="K33" i="7"/>
  <c r="L31" i="7"/>
  <c r="K31" i="7"/>
  <c r="L29" i="7"/>
  <c r="K29" i="7"/>
  <c r="L27" i="7"/>
  <c r="K27" i="7"/>
  <c r="L25" i="7"/>
  <c r="K25" i="7"/>
  <c r="L23" i="7"/>
  <c r="K23" i="7"/>
  <c r="P23" i="7" s="1"/>
  <c r="K214" i="9"/>
  <c r="J214" i="9"/>
  <c r="I214" i="9"/>
  <c r="K213" i="9"/>
  <c r="J213" i="9"/>
  <c r="I213" i="9"/>
  <c r="L213" i="9" s="1"/>
  <c r="K212" i="9"/>
  <c r="J212" i="9"/>
  <c r="I212" i="9"/>
  <c r="L212" i="9" s="1"/>
  <c r="K211" i="9"/>
  <c r="J211" i="9"/>
  <c r="I211" i="9"/>
  <c r="L211" i="9" s="1"/>
  <c r="K210" i="9"/>
  <c r="J210" i="9"/>
  <c r="I210" i="9"/>
  <c r="L210" i="9" s="1"/>
  <c r="K209" i="9"/>
  <c r="J209" i="9"/>
  <c r="I209" i="9"/>
  <c r="L209" i="9" s="1"/>
  <c r="K208" i="9"/>
  <c r="J208" i="9"/>
  <c r="I208" i="9"/>
  <c r="L208" i="9" s="1"/>
  <c r="K207" i="9"/>
  <c r="J207" i="9"/>
  <c r="I207" i="9"/>
  <c r="L207" i="9" s="1"/>
  <c r="K206" i="9"/>
  <c r="J206" i="9"/>
  <c r="I206" i="9"/>
  <c r="L206" i="9" s="1"/>
  <c r="K205" i="9"/>
  <c r="J205" i="9"/>
  <c r="I205" i="9"/>
  <c r="L205" i="9" s="1"/>
  <c r="K204" i="9"/>
  <c r="J204" i="9"/>
  <c r="I204" i="9"/>
  <c r="L204" i="9" s="1"/>
  <c r="K203" i="9"/>
  <c r="J203" i="9"/>
  <c r="I203" i="9"/>
  <c r="L203" i="9" s="1"/>
  <c r="K202" i="9"/>
  <c r="J202" i="9"/>
  <c r="I202" i="9"/>
  <c r="L202" i="9" s="1"/>
  <c r="K201" i="9"/>
  <c r="J201" i="9"/>
  <c r="I201" i="9"/>
  <c r="L201" i="9" s="1"/>
  <c r="K200" i="9"/>
  <c r="J200" i="9"/>
  <c r="I200" i="9"/>
  <c r="L200" i="9" s="1"/>
  <c r="K199" i="9"/>
  <c r="J199" i="9"/>
  <c r="I199" i="9"/>
  <c r="L199" i="9" s="1"/>
  <c r="K198" i="9"/>
  <c r="J198" i="9"/>
  <c r="I198" i="9"/>
  <c r="L198" i="9" s="1"/>
  <c r="K197" i="9"/>
  <c r="J197" i="9"/>
  <c r="I197" i="9"/>
  <c r="L197" i="9" s="1"/>
  <c r="K196" i="9"/>
  <c r="J196" i="9"/>
  <c r="I196" i="9"/>
  <c r="L196" i="9" s="1"/>
  <c r="K195" i="9"/>
  <c r="J195" i="9"/>
  <c r="I195" i="9"/>
  <c r="L195" i="9" s="1"/>
  <c r="K194" i="9"/>
  <c r="J194" i="9"/>
  <c r="I194" i="9"/>
  <c r="L194" i="9" s="1"/>
  <c r="K193" i="9"/>
  <c r="J193" i="9"/>
  <c r="I193" i="9"/>
  <c r="L193" i="9" s="1"/>
  <c r="K192" i="9"/>
  <c r="J192" i="9"/>
  <c r="I192" i="9"/>
  <c r="L192" i="9" s="1"/>
  <c r="K191" i="9"/>
  <c r="J191" i="9"/>
  <c r="I191" i="9"/>
  <c r="L191" i="9" s="1"/>
  <c r="K190" i="9"/>
  <c r="J190" i="9"/>
  <c r="I190" i="9"/>
  <c r="L190" i="9" s="1"/>
  <c r="K189" i="9"/>
  <c r="J189" i="9"/>
  <c r="I189" i="9"/>
  <c r="L189" i="9" s="1"/>
  <c r="K188" i="9"/>
  <c r="J188" i="9"/>
  <c r="I188" i="9"/>
  <c r="L188" i="9" s="1"/>
  <c r="K187" i="9"/>
  <c r="J187" i="9"/>
  <c r="I187" i="9"/>
  <c r="L187" i="9" s="1"/>
  <c r="K186" i="9"/>
  <c r="J186" i="9"/>
  <c r="I186" i="9"/>
  <c r="L186" i="9" s="1"/>
  <c r="K185" i="9"/>
  <c r="J185" i="9"/>
  <c r="I185" i="9"/>
  <c r="L185" i="9" s="1"/>
  <c r="K184" i="9"/>
  <c r="J184" i="9"/>
  <c r="I184" i="9"/>
  <c r="L184" i="9" s="1"/>
  <c r="K183" i="9"/>
  <c r="J183" i="9"/>
  <c r="I183" i="9"/>
  <c r="L183" i="9" s="1"/>
  <c r="K182" i="9"/>
  <c r="J182" i="9"/>
  <c r="I182" i="9"/>
  <c r="L182" i="9" s="1"/>
  <c r="K181" i="9"/>
  <c r="J181" i="9"/>
  <c r="I181" i="9"/>
  <c r="L181" i="9" s="1"/>
  <c r="K180" i="9"/>
  <c r="J180" i="9"/>
  <c r="I180" i="9"/>
  <c r="L180" i="9" s="1"/>
  <c r="K179" i="9"/>
  <c r="J179" i="9"/>
  <c r="I179" i="9"/>
  <c r="L179" i="9" s="1"/>
  <c r="K178" i="9"/>
  <c r="J178" i="9"/>
  <c r="I178" i="9"/>
  <c r="L178" i="9" s="1"/>
  <c r="K177" i="9"/>
  <c r="J177" i="9"/>
  <c r="I177" i="9"/>
  <c r="L177" i="9" s="1"/>
  <c r="K176" i="9"/>
  <c r="J176" i="9"/>
  <c r="I176" i="9"/>
  <c r="L176" i="9" s="1"/>
  <c r="K175" i="9"/>
  <c r="J175" i="9"/>
  <c r="I175" i="9"/>
  <c r="L175" i="9" s="1"/>
  <c r="K174" i="9"/>
  <c r="J174" i="9"/>
  <c r="I174" i="9"/>
  <c r="L174" i="9" s="1"/>
  <c r="K173" i="9"/>
  <c r="J173" i="9"/>
  <c r="I173" i="9"/>
  <c r="L173" i="9" s="1"/>
  <c r="K172" i="9"/>
  <c r="J172" i="9"/>
  <c r="I172" i="9"/>
  <c r="L172" i="9" s="1"/>
  <c r="K171" i="9"/>
  <c r="J171" i="9"/>
  <c r="I171" i="9"/>
  <c r="L171" i="9" s="1"/>
  <c r="K170" i="9"/>
  <c r="J170" i="9"/>
  <c r="I170" i="9"/>
  <c r="L170" i="9" s="1"/>
  <c r="K169" i="9"/>
  <c r="J169" i="9"/>
  <c r="I169" i="9"/>
  <c r="L169" i="9" s="1"/>
  <c r="K168" i="9"/>
  <c r="J168" i="9"/>
  <c r="I168" i="9"/>
  <c r="L168" i="9" s="1"/>
  <c r="K167" i="9"/>
  <c r="J167" i="9"/>
  <c r="I167" i="9"/>
  <c r="L167" i="9" s="1"/>
  <c r="K166" i="9"/>
  <c r="J166" i="9"/>
  <c r="I166" i="9"/>
  <c r="L166" i="9" s="1"/>
  <c r="K165" i="9"/>
  <c r="J165" i="9"/>
  <c r="I165" i="9"/>
  <c r="L165" i="9" s="1"/>
  <c r="K164" i="9"/>
  <c r="J164" i="9"/>
  <c r="I164" i="9"/>
  <c r="L164" i="9" s="1"/>
  <c r="K163" i="9"/>
  <c r="J163" i="9"/>
  <c r="I163" i="9"/>
  <c r="L163" i="9" s="1"/>
  <c r="K162" i="9"/>
  <c r="J162" i="9"/>
  <c r="I162" i="9"/>
  <c r="L162" i="9" s="1"/>
  <c r="K161" i="9"/>
  <c r="J161" i="9"/>
  <c r="I161" i="9"/>
  <c r="L161" i="9" s="1"/>
  <c r="K160" i="9"/>
  <c r="J160" i="9"/>
  <c r="I160" i="9"/>
  <c r="L160" i="9" s="1"/>
  <c r="K159" i="9"/>
  <c r="J159" i="9"/>
  <c r="I159" i="9"/>
  <c r="L159" i="9" s="1"/>
  <c r="K158" i="9"/>
  <c r="J158" i="9"/>
  <c r="I158" i="9"/>
  <c r="L158" i="9" s="1"/>
  <c r="K157" i="9"/>
  <c r="J157" i="9"/>
  <c r="I157" i="9"/>
  <c r="L157" i="9" s="1"/>
  <c r="K156" i="9"/>
  <c r="J156" i="9"/>
  <c r="I156" i="9"/>
  <c r="L156" i="9" s="1"/>
  <c r="K155" i="9"/>
  <c r="J155" i="9"/>
  <c r="I155" i="9"/>
  <c r="L155" i="9" s="1"/>
  <c r="K154" i="9"/>
  <c r="J154" i="9"/>
  <c r="I154" i="9"/>
  <c r="L154" i="9" s="1"/>
  <c r="K153" i="9"/>
  <c r="J153" i="9"/>
  <c r="I153" i="9"/>
  <c r="L153" i="9" s="1"/>
  <c r="K152" i="9"/>
  <c r="J152" i="9"/>
  <c r="I152" i="9"/>
  <c r="L152" i="9" s="1"/>
  <c r="K151" i="9"/>
  <c r="J151" i="9"/>
  <c r="I151" i="9"/>
  <c r="L151" i="9" s="1"/>
  <c r="K150" i="9"/>
  <c r="J150" i="9"/>
  <c r="I150" i="9"/>
  <c r="L150" i="9" s="1"/>
  <c r="K149" i="9"/>
  <c r="J149" i="9"/>
  <c r="I149" i="9"/>
  <c r="L149" i="9" s="1"/>
  <c r="K148" i="9"/>
  <c r="J148" i="9"/>
  <c r="I148" i="9"/>
  <c r="L148" i="9" s="1"/>
  <c r="K147" i="9"/>
  <c r="J147" i="9"/>
  <c r="I147" i="9"/>
  <c r="L147" i="9" s="1"/>
  <c r="K146" i="9"/>
  <c r="J146" i="9"/>
  <c r="I146" i="9"/>
  <c r="L146" i="9" s="1"/>
  <c r="K145" i="9"/>
  <c r="J145" i="9"/>
  <c r="I145" i="9"/>
  <c r="L145" i="9" s="1"/>
  <c r="K144" i="9"/>
  <c r="J144" i="9"/>
  <c r="I144" i="9"/>
  <c r="L144" i="9" s="1"/>
  <c r="K143" i="9"/>
  <c r="J143" i="9"/>
  <c r="I143" i="9"/>
  <c r="L143" i="9" s="1"/>
  <c r="K142" i="9"/>
  <c r="J142" i="9"/>
  <c r="I142" i="9"/>
  <c r="L142" i="9" s="1"/>
  <c r="K141" i="9"/>
  <c r="J141" i="9"/>
  <c r="I141" i="9"/>
  <c r="L141" i="9" s="1"/>
  <c r="K140" i="9"/>
  <c r="J140" i="9"/>
  <c r="I140" i="9"/>
  <c r="L140" i="9" s="1"/>
  <c r="K139" i="9"/>
  <c r="J139" i="9"/>
  <c r="I139" i="9"/>
  <c r="L139" i="9" s="1"/>
  <c r="K138" i="9"/>
  <c r="J138" i="9"/>
  <c r="I138" i="9"/>
  <c r="L138" i="9" s="1"/>
  <c r="K137" i="9"/>
  <c r="J137" i="9"/>
  <c r="I137" i="9"/>
  <c r="L137" i="9" s="1"/>
  <c r="K136" i="9"/>
  <c r="J136" i="9"/>
  <c r="I136" i="9"/>
  <c r="L136" i="9" s="1"/>
  <c r="K135" i="9"/>
  <c r="J135" i="9"/>
  <c r="I135" i="9"/>
  <c r="L135" i="9" s="1"/>
  <c r="K134" i="9"/>
  <c r="J134" i="9"/>
  <c r="I134" i="9"/>
  <c r="L134" i="9" s="1"/>
  <c r="K133" i="9"/>
  <c r="J133" i="9"/>
  <c r="I133" i="9"/>
  <c r="L133" i="9" s="1"/>
  <c r="K132" i="9"/>
  <c r="J132" i="9"/>
  <c r="I132" i="9"/>
  <c r="L132" i="9" s="1"/>
  <c r="K131" i="9"/>
  <c r="J131" i="9"/>
  <c r="I131" i="9"/>
  <c r="L131" i="9" s="1"/>
  <c r="K130" i="9"/>
  <c r="J130" i="9"/>
  <c r="I130" i="9"/>
  <c r="L130" i="9" s="1"/>
  <c r="K129" i="9"/>
  <c r="J129" i="9"/>
  <c r="I129" i="9"/>
  <c r="L129" i="9" s="1"/>
  <c r="K128" i="9"/>
  <c r="J128" i="9"/>
  <c r="I128" i="9"/>
  <c r="L128" i="9" s="1"/>
  <c r="K127" i="9"/>
  <c r="J127" i="9"/>
  <c r="I127" i="9"/>
  <c r="L127" i="9" s="1"/>
  <c r="K126" i="9"/>
  <c r="J126" i="9"/>
  <c r="I126" i="9"/>
  <c r="L126" i="9" s="1"/>
  <c r="K125" i="9"/>
  <c r="J125" i="9"/>
  <c r="I125" i="9"/>
  <c r="L125" i="9" s="1"/>
  <c r="K124" i="9"/>
  <c r="J124" i="9"/>
  <c r="I124" i="9"/>
  <c r="L124" i="9" s="1"/>
  <c r="K123" i="9"/>
  <c r="J123" i="9"/>
  <c r="I123" i="9"/>
  <c r="L123" i="9" s="1"/>
  <c r="K122" i="9"/>
  <c r="J122" i="9"/>
  <c r="I122" i="9"/>
  <c r="L122" i="9" s="1"/>
  <c r="K121" i="9"/>
  <c r="J121" i="9"/>
  <c r="I121" i="9"/>
  <c r="L121" i="9" s="1"/>
  <c r="K120" i="9"/>
  <c r="J120" i="9"/>
  <c r="I120" i="9"/>
  <c r="L120" i="9" s="1"/>
  <c r="K119" i="9"/>
  <c r="J119" i="9"/>
  <c r="I119" i="9"/>
  <c r="L119" i="9" s="1"/>
  <c r="K118" i="9"/>
  <c r="J118" i="9"/>
  <c r="I118" i="9"/>
  <c r="L118" i="9" s="1"/>
  <c r="K117" i="9"/>
  <c r="J117" i="9"/>
  <c r="I117" i="9"/>
  <c r="L117" i="9" s="1"/>
  <c r="K116" i="9"/>
  <c r="J116" i="9"/>
  <c r="I116" i="9"/>
  <c r="L116" i="9" s="1"/>
  <c r="K115" i="9"/>
  <c r="J115" i="9"/>
  <c r="I115" i="9"/>
  <c r="L115" i="9" s="1"/>
  <c r="K114" i="9"/>
  <c r="J114" i="9"/>
  <c r="I114" i="9"/>
  <c r="L114" i="9" s="1"/>
  <c r="K113" i="9"/>
  <c r="J113" i="9"/>
  <c r="I113" i="9"/>
  <c r="L113" i="9" s="1"/>
  <c r="K112" i="9"/>
  <c r="J112" i="9"/>
  <c r="I112" i="9"/>
  <c r="L112" i="9" s="1"/>
  <c r="K111" i="9"/>
  <c r="J111" i="9"/>
  <c r="I111" i="9"/>
  <c r="L111" i="9" s="1"/>
  <c r="K110" i="9"/>
  <c r="J110" i="9"/>
  <c r="I110" i="9"/>
  <c r="L110" i="9" s="1"/>
  <c r="K109" i="9"/>
  <c r="J109" i="9"/>
  <c r="I109" i="9"/>
  <c r="L109" i="9" s="1"/>
  <c r="K108" i="9"/>
  <c r="J108" i="9"/>
  <c r="I108" i="9"/>
  <c r="L108" i="9" s="1"/>
  <c r="K107" i="9"/>
  <c r="J107" i="9"/>
  <c r="I107" i="9"/>
  <c r="L107" i="9" s="1"/>
  <c r="K106" i="9"/>
  <c r="J106" i="9"/>
  <c r="I106" i="9"/>
  <c r="L106" i="9" s="1"/>
  <c r="K105" i="9"/>
  <c r="J105" i="9"/>
  <c r="I105" i="9"/>
  <c r="L105" i="9" s="1"/>
  <c r="K104" i="9"/>
  <c r="J104" i="9"/>
  <c r="I104" i="9"/>
  <c r="L104" i="9" s="1"/>
  <c r="K103" i="9"/>
  <c r="J103" i="9"/>
  <c r="I103" i="9"/>
  <c r="L103" i="9" s="1"/>
  <c r="K102" i="9"/>
  <c r="J102" i="9"/>
  <c r="I102" i="9"/>
  <c r="L102" i="9" s="1"/>
  <c r="K101" i="9"/>
  <c r="J101" i="9"/>
  <c r="I101" i="9"/>
  <c r="L101" i="9" s="1"/>
  <c r="K100" i="9"/>
  <c r="J100" i="9"/>
  <c r="I100" i="9"/>
  <c r="L100" i="9" s="1"/>
  <c r="K99" i="9"/>
  <c r="J99" i="9"/>
  <c r="I99" i="9"/>
  <c r="L99" i="9" s="1"/>
  <c r="K98" i="9"/>
  <c r="J98" i="9"/>
  <c r="I98" i="9"/>
  <c r="L98" i="9" s="1"/>
  <c r="K97" i="9"/>
  <c r="J97" i="9"/>
  <c r="I97" i="9"/>
  <c r="L97" i="9" s="1"/>
  <c r="K96" i="9"/>
  <c r="J96" i="9"/>
  <c r="I96" i="9"/>
  <c r="L96" i="9" s="1"/>
  <c r="K95" i="9"/>
  <c r="J95" i="9"/>
  <c r="I95" i="9"/>
  <c r="L95" i="9" s="1"/>
  <c r="K94" i="9"/>
  <c r="J94" i="9"/>
  <c r="I94" i="9"/>
  <c r="L94" i="9" s="1"/>
  <c r="K93" i="9"/>
  <c r="J93" i="9"/>
  <c r="I93" i="9"/>
  <c r="L93" i="9" s="1"/>
  <c r="K92" i="9"/>
  <c r="J92" i="9"/>
  <c r="I92" i="9"/>
  <c r="L92" i="9" s="1"/>
  <c r="K91" i="9"/>
  <c r="J91" i="9"/>
  <c r="I91" i="9"/>
  <c r="L91" i="9" s="1"/>
  <c r="K90" i="9"/>
  <c r="J90" i="9"/>
  <c r="I90" i="9"/>
  <c r="L90" i="9" s="1"/>
  <c r="K89" i="9"/>
  <c r="J89" i="9"/>
  <c r="I89" i="9"/>
  <c r="L89" i="9" s="1"/>
  <c r="K88" i="9"/>
  <c r="J88" i="9"/>
  <c r="I88" i="9"/>
  <c r="L88" i="9" s="1"/>
  <c r="K87" i="9"/>
  <c r="J87" i="9"/>
  <c r="I87" i="9"/>
  <c r="L87" i="9" s="1"/>
  <c r="K86" i="9"/>
  <c r="J86" i="9"/>
  <c r="I86" i="9"/>
  <c r="L86" i="9" s="1"/>
  <c r="K85" i="9"/>
  <c r="J85" i="9"/>
  <c r="I85" i="9"/>
  <c r="L85" i="9" s="1"/>
  <c r="K84" i="9"/>
  <c r="J84" i="9"/>
  <c r="I84" i="9"/>
  <c r="L84" i="9" s="1"/>
  <c r="K83" i="9"/>
  <c r="J83" i="9"/>
  <c r="I83" i="9"/>
  <c r="L83" i="9" s="1"/>
  <c r="K82" i="9"/>
  <c r="J82" i="9"/>
  <c r="I82" i="9"/>
  <c r="L82" i="9" s="1"/>
  <c r="K81" i="9"/>
  <c r="J81" i="9"/>
  <c r="I81" i="9"/>
  <c r="L81" i="9" s="1"/>
  <c r="K80" i="9"/>
  <c r="J80" i="9"/>
  <c r="I80" i="9"/>
  <c r="L80" i="9" s="1"/>
  <c r="K79" i="9"/>
  <c r="J79" i="9"/>
  <c r="I79" i="9"/>
  <c r="L79" i="9" s="1"/>
  <c r="K78" i="9"/>
  <c r="J78" i="9"/>
  <c r="I78" i="9"/>
  <c r="L78" i="9" s="1"/>
  <c r="K77" i="9"/>
  <c r="J77" i="9"/>
  <c r="I77" i="9"/>
  <c r="L77" i="9" s="1"/>
  <c r="K76" i="9"/>
  <c r="J76" i="9"/>
  <c r="I76" i="9"/>
  <c r="L76" i="9" s="1"/>
  <c r="K75" i="9"/>
  <c r="J75" i="9"/>
  <c r="I75" i="9"/>
  <c r="L75" i="9" s="1"/>
  <c r="K74" i="9"/>
  <c r="J74" i="9"/>
  <c r="I74" i="9"/>
  <c r="L74" i="9" s="1"/>
  <c r="K73" i="9"/>
  <c r="J73" i="9"/>
  <c r="I73" i="9"/>
  <c r="L73" i="9" s="1"/>
  <c r="K72" i="9"/>
  <c r="J72" i="9"/>
  <c r="I72" i="9"/>
  <c r="L72" i="9" s="1"/>
  <c r="K71" i="9"/>
  <c r="J71" i="9"/>
  <c r="I71" i="9"/>
  <c r="L71" i="9" s="1"/>
  <c r="K70" i="9"/>
  <c r="J70" i="9"/>
  <c r="I70" i="9"/>
  <c r="L70" i="9" s="1"/>
  <c r="K69" i="9"/>
  <c r="J69" i="9"/>
  <c r="I69" i="9"/>
  <c r="L69" i="9" s="1"/>
  <c r="K68" i="9"/>
  <c r="J68" i="9"/>
  <c r="I68" i="9"/>
  <c r="L68" i="9" s="1"/>
  <c r="K67" i="9"/>
  <c r="J67" i="9"/>
  <c r="I67" i="9"/>
  <c r="L67" i="9" s="1"/>
  <c r="K66" i="9"/>
  <c r="J66" i="9"/>
  <c r="I66" i="9"/>
  <c r="L66" i="9" s="1"/>
  <c r="K65" i="9"/>
  <c r="J65" i="9"/>
  <c r="I65" i="9"/>
  <c r="L65" i="9" s="1"/>
  <c r="K64" i="9"/>
  <c r="J64" i="9"/>
  <c r="I64" i="9"/>
  <c r="L64" i="9" s="1"/>
  <c r="K63" i="9"/>
  <c r="J63" i="9"/>
  <c r="I63" i="9"/>
  <c r="L63" i="9" s="1"/>
  <c r="K62" i="9"/>
  <c r="J62" i="9"/>
  <c r="I62" i="9"/>
  <c r="L62" i="9" s="1"/>
  <c r="K61" i="9"/>
  <c r="J61" i="9"/>
  <c r="I61" i="9"/>
  <c r="L61" i="9" s="1"/>
  <c r="K60" i="9"/>
  <c r="J60" i="9"/>
  <c r="I60" i="9"/>
  <c r="L60" i="9" s="1"/>
  <c r="K59" i="9"/>
  <c r="J59" i="9"/>
  <c r="I59" i="9"/>
  <c r="L59" i="9" s="1"/>
  <c r="K58" i="9"/>
  <c r="J58" i="9"/>
  <c r="I58" i="9"/>
  <c r="L58" i="9" s="1"/>
  <c r="K57" i="9"/>
  <c r="J57" i="9"/>
  <c r="I57" i="9"/>
  <c r="L57" i="9" s="1"/>
  <c r="K56" i="9"/>
  <c r="J56" i="9"/>
  <c r="I56" i="9"/>
  <c r="L56" i="9" s="1"/>
  <c r="K55" i="9"/>
  <c r="J55" i="9"/>
  <c r="I55" i="9"/>
  <c r="L55" i="9" s="1"/>
  <c r="K54" i="9"/>
  <c r="J54" i="9"/>
  <c r="I54" i="9"/>
  <c r="L54" i="9" s="1"/>
  <c r="K53" i="9"/>
  <c r="J53" i="9"/>
  <c r="I53" i="9"/>
  <c r="L53" i="9" s="1"/>
  <c r="K52" i="9"/>
  <c r="J52" i="9"/>
  <c r="I52" i="9"/>
  <c r="L52" i="9" s="1"/>
  <c r="K51" i="9"/>
  <c r="J51" i="9"/>
  <c r="I51" i="9"/>
  <c r="L51" i="9" s="1"/>
  <c r="K50" i="9"/>
  <c r="J50" i="9"/>
  <c r="I50" i="9"/>
  <c r="L50" i="9" s="1"/>
  <c r="K49" i="9"/>
  <c r="J49" i="9"/>
  <c r="I49" i="9"/>
  <c r="L49" i="9" s="1"/>
  <c r="K48" i="9"/>
  <c r="J48" i="9"/>
  <c r="I48" i="9"/>
  <c r="L48" i="9" s="1"/>
  <c r="K47" i="9"/>
  <c r="J47" i="9"/>
  <c r="I47" i="9"/>
  <c r="L47" i="9" s="1"/>
  <c r="K46" i="9"/>
  <c r="J46" i="9"/>
  <c r="I46" i="9"/>
  <c r="L46" i="9" s="1"/>
  <c r="K45" i="9"/>
  <c r="J45" i="9"/>
  <c r="I45" i="9"/>
  <c r="L45" i="9" s="1"/>
  <c r="K44" i="9"/>
  <c r="J44" i="9"/>
  <c r="I44" i="9"/>
  <c r="L44" i="9" s="1"/>
  <c r="K43" i="9"/>
  <c r="J43" i="9"/>
  <c r="I43" i="9"/>
  <c r="L43" i="9" s="1"/>
  <c r="K42" i="9"/>
  <c r="J42" i="9"/>
  <c r="I42" i="9"/>
  <c r="L42" i="9" s="1"/>
  <c r="K41" i="9"/>
  <c r="J41" i="9"/>
  <c r="I41" i="9"/>
  <c r="L41" i="9" s="1"/>
  <c r="K40" i="9"/>
  <c r="J40" i="9"/>
  <c r="I40" i="9"/>
  <c r="L40" i="9" s="1"/>
  <c r="K39" i="9"/>
  <c r="J39" i="9"/>
  <c r="I39" i="9"/>
  <c r="L39" i="9" s="1"/>
  <c r="K38" i="9"/>
  <c r="J38" i="9"/>
  <c r="I38" i="9"/>
  <c r="L38" i="9" s="1"/>
  <c r="K37" i="9"/>
  <c r="J37" i="9"/>
  <c r="I37" i="9"/>
  <c r="L37" i="9" s="1"/>
  <c r="K36" i="9"/>
  <c r="J36" i="9"/>
  <c r="I36" i="9"/>
  <c r="L36" i="9" s="1"/>
  <c r="K35" i="9"/>
  <c r="J35" i="9"/>
  <c r="I35" i="9"/>
  <c r="L35" i="9" s="1"/>
  <c r="K34" i="9"/>
  <c r="J34" i="9"/>
  <c r="I34" i="9"/>
  <c r="L34" i="9" s="1"/>
  <c r="K33" i="9"/>
  <c r="J33" i="9"/>
  <c r="I33" i="9"/>
  <c r="L33" i="9" s="1"/>
  <c r="K32" i="9"/>
  <c r="J32" i="9"/>
  <c r="I32" i="9"/>
  <c r="L32" i="9" s="1"/>
  <c r="K31" i="9"/>
  <c r="J31" i="9"/>
  <c r="I31" i="9"/>
  <c r="L31" i="9" s="1"/>
  <c r="K30" i="9"/>
  <c r="J30" i="9"/>
  <c r="I30" i="9"/>
  <c r="L30" i="9" s="1"/>
  <c r="K29" i="9"/>
  <c r="J29" i="9"/>
  <c r="I29" i="9"/>
  <c r="L29" i="9" s="1"/>
  <c r="K28" i="9"/>
  <c r="J28" i="9"/>
  <c r="I28" i="9"/>
  <c r="L28" i="9" s="1"/>
  <c r="K27" i="9"/>
  <c r="J27" i="9"/>
  <c r="I27" i="9"/>
  <c r="L27" i="9" s="1"/>
  <c r="K26" i="9"/>
  <c r="J26" i="9"/>
  <c r="I26" i="9"/>
  <c r="L26" i="9" s="1"/>
  <c r="K25" i="9"/>
  <c r="J25" i="9"/>
  <c r="I25" i="9"/>
  <c r="L25" i="9" s="1"/>
  <c r="K24" i="9"/>
  <c r="J24" i="9"/>
  <c r="I24" i="9"/>
  <c r="L24" i="9" s="1"/>
  <c r="K23" i="9"/>
  <c r="J23" i="9"/>
  <c r="I23" i="9"/>
  <c r="L23" i="9" s="1"/>
  <c r="K22" i="9"/>
  <c r="J22" i="9"/>
  <c r="I22" i="9"/>
  <c r="L22" i="9" s="1"/>
  <c r="K21" i="9"/>
  <c r="J21" i="9"/>
  <c r="I21" i="9"/>
  <c r="L21" i="9" s="1"/>
  <c r="K20" i="9"/>
  <c r="J20" i="9"/>
  <c r="I20" i="9"/>
  <c r="L20" i="9" s="1"/>
  <c r="K19" i="9"/>
  <c r="J19" i="9"/>
  <c r="I19" i="9"/>
  <c r="L19" i="9" s="1"/>
  <c r="K18" i="9"/>
  <c r="J18" i="9"/>
  <c r="I18" i="9"/>
  <c r="L18" i="9" s="1"/>
  <c r="K17" i="9"/>
  <c r="J17" i="9"/>
  <c r="I17" i="9"/>
  <c r="L17" i="9" s="1"/>
  <c r="K16" i="9"/>
  <c r="J16" i="9"/>
  <c r="I16" i="9"/>
  <c r="L16" i="9" s="1"/>
  <c r="K15" i="9"/>
  <c r="J15" i="9"/>
  <c r="I15" i="9"/>
  <c r="L15" i="9" s="1"/>
  <c r="N26" i="7" l="1"/>
  <c r="M25" i="7"/>
  <c r="P25" i="7" s="1"/>
  <c r="P27" i="7"/>
  <c r="P26" i="7"/>
  <c r="M21" i="7"/>
  <c r="P24" i="7"/>
  <c r="P22" i="7"/>
  <c r="K21" i="7"/>
  <c r="L21" i="7"/>
  <c r="P21" i="7" l="1"/>
</calcChain>
</file>

<file path=xl/sharedStrings.xml><?xml version="1.0" encoding="utf-8"?>
<sst xmlns="http://schemas.openxmlformats.org/spreadsheetml/2006/main" count="188" uniqueCount="122">
  <si>
    <t>A</t>
  </si>
  <si>
    <t>B</t>
  </si>
  <si>
    <t>C</t>
  </si>
  <si>
    <t>D</t>
  </si>
  <si>
    <t>E</t>
  </si>
  <si>
    <t>Meropenem</t>
  </si>
  <si>
    <t>Meropenem + Cloxacillin</t>
  </si>
  <si>
    <t>Meropenem + DPA</t>
  </si>
  <si>
    <t>Meropenem + Boronic</t>
  </si>
  <si>
    <t>Comments</t>
  </si>
  <si>
    <t>Hide These Columns</t>
  </si>
  <si>
    <t>(mm)</t>
  </si>
  <si>
    <t>Reference</t>
  </si>
  <si>
    <t>Step 1</t>
  </si>
  <si>
    <t>Step 2</t>
  </si>
  <si>
    <t>Step 3</t>
  </si>
  <si>
    <t>Result</t>
  </si>
  <si>
    <t>Result key</t>
  </si>
  <si>
    <t>4 = Indeterminate</t>
  </si>
  <si>
    <t>0 = Incomplete Input</t>
  </si>
  <si>
    <t>-1 = Error</t>
  </si>
  <si>
    <t>Columns to be hidden in final version</t>
  </si>
  <si>
    <r>
      <rPr>
        <b/>
        <sz val="10"/>
        <color indexed="63"/>
        <rFont val="Calibri"/>
        <family val="2"/>
      </rPr>
      <t xml:space="preserve">A </t>
    </r>
    <r>
      <rPr>
        <sz val="10"/>
        <color indexed="63"/>
        <rFont val="Calibri"/>
        <family val="2"/>
      </rPr>
      <t>Meropenem</t>
    </r>
  </si>
  <si>
    <r>
      <rPr>
        <b/>
        <sz val="10"/>
        <color indexed="63"/>
        <rFont val="Calibri"/>
        <family val="2"/>
      </rPr>
      <t xml:space="preserve">B </t>
    </r>
    <r>
      <rPr>
        <sz val="10"/>
        <color indexed="63"/>
        <rFont val="Calibri"/>
        <family val="2"/>
      </rPr>
      <t>Meropenem + Boronic</t>
    </r>
  </si>
  <si>
    <r>
      <rPr>
        <b/>
        <sz val="10"/>
        <color indexed="63"/>
        <rFont val="Calibri"/>
        <family val="2"/>
      </rPr>
      <t xml:space="preserve">C </t>
    </r>
    <r>
      <rPr>
        <sz val="10"/>
        <color indexed="63"/>
        <rFont val="Calibri"/>
        <family val="2"/>
      </rPr>
      <t>Meropenem + Cloxacillin</t>
    </r>
  </si>
  <si>
    <r>
      <rPr>
        <b/>
        <sz val="10"/>
        <color indexed="63"/>
        <rFont val="Calibri"/>
        <family val="2"/>
      </rPr>
      <t xml:space="preserve">D </t>
    </r>
    <r>
      <rPr>
        <sz val="10"/>
        <color indexed="63"/>
        <rFont val="Calibri"/>
        <family val="2"/>
      </rPr>
      <t>Meropenem + DPA</t>
    </r>
  </si>
  <si>
    <t>1 = KPC</t>
  </si>
  <si>
    <t>2 = MBL</t>
  </si>
  <si>
    <t>3 = AMP C and Porin Loss</t>
  </si>
  <si>
    <t>Temocilin Resistant</t>
  </si>
  <si>
    <t>(True/False)</t>
  </si>
  <si>
    <r>
      <t>Bio</t>
    </r>
    <r>
      <rPr>
        <sz val="20"/>
        <color indexed="12"/>
        <rFont val="Impact"/>
        <family val="2"/>
      </rPr>
      <t>Connections</t>
    </r>
  </si>
  <si>
    <t>Carbapenemase Calculator for Rosco's  KPC+MBL+ OXA-48 Kit  98015</t>
  </si>
  <si>
    <t>MRP10</t>
  </si>
  <si>
    <t>MRPBO</t>
  </si>
  <si>
    <t>MRPCX</t>
  </si>
  <si>
    <t>MRPDP</t>
  </si>
  <si>
    <t>TEMOC</t>
  </si>
  <si>
    <t>E  Temocillin</t>
  </si>
  <si>
    <t xml:space="preserve"> </t>
  </si>
  <si>
    <t>Select from Drop Down Menu</t>
  </si>
  <si>
    <t>5 = Oxa-48</t>
  </si>
  <si>
    <t>ESBL/AmpC  Calculator for Rosco's ESBL+AmpC screen ID kit 98008</t>
  </si>
  <si>
    <r>
      <t>A</t>
    </r>
    <r>
      <rPr>
        <sz val="10"/>
        <color indexed="63"/>
        <rFont val="Calibri"/>
        <family val="2"/>
      </rPr>
      <t xml:space="preserve"> Cefotaxime 30ug</t>
    </r>
  </si>
  <si>
    <r>
      <t>B</t>
    </r>
    <r>
      <rPr>
        <sz val="10"/>
        <color indexed="63"/>
        <rFont val="Calibri"/>
        <family val="2"/>
      </rPr>
      <t xml:space="preserve"> Cefotaxime+Clavulanate</t>
    </r>
  </si>
  <si>
    <r>
      <t>C</t>
    </r>
    <r>
      <rPr>
        <sz val="10"/>
        <color indexed="63"/>
        <rFont val="Calibri"/>
        <family val="2"/>
      </rPr>
      <t xml:space="preserve"> Cefotaxime+Cloxacillin</t>
    </r>
  </si>
  <si>
    <r>
      <t>D</t>
    </r>
    <r>
      <rPr>
        <sz val="10"/>
        <color indexed="63"/>
        <rFont val="Calibri"/>
        <family val="2"/>
      </rPr>
      <t xml:space="preserve"> Cefotaxime+Clavulanate+Cloxacillin</t>
    </r>
  </si>
  <si>
    <t>CTX</t>
  </si>
  <si>
    <t>CTX + ESBL inhibitor (AmpC inducer)</t>
  </si>
  <si>
    <t>CTX + AmpC inhibitor</t>
  </si>
  <si>
    <t>CTX +ESBL inhibitor (AmpC inducer) + AmpC inhibitor</t>
  </si>
  <si>
    <t>CTX30</t>
  </si>
  <si>
    <t>CTX+C</t>
  </si>
  <si>
    <t>CTXCX</t>
  </si>
  <si>
    <t>CTXCC</t>
  </si>
  <si>
    <t xml:space="preserve"> STEP 1</t>
  </si>
  <si>
    <t>STEP2</t>
  </si>
  <si>
    <t>ESBL/AmpC</t>
  </si>
  <si>
    <r>
      <t>A</t>
    </r>
    <r>
      <rPr>
        <sz val="8"/>
        <color theme="1"/>
        <rFont val="Arial"/>
        <family val="2"/>
      </rPr>
      <t xml:space="preserve"> Cefotaxime 30 μg</t>
    </r>
  </si>
  <si>
    <r>
      <t>C</t>
    </r>
    <r>
      <rPr>
        <sz val="8"/>
        <color theme="1"/>
        <rFont val="Arial"/>
        <family val="2"/>
      </rPr>
      <t xml:space="preserve"> Cefotaxime+Cloxacillin</t>
    </r>
  </si>
  <si>
    <r>
      <t>B</t>
    </r>
    <r>
      <rPr>
        <sz val="8"/>
        <color theme="1"/>
        <rFont val="Arial"/>
        <family val="2"/>
      </rPr>
      <t xml:space="preserve"> Cefotaxime+Clavulanate</t>
    </r>
  </si>
  <si>
    <r>
      <t>D</t>
    </r>
    <r>
      <rPr>
        <sz val="8"/>
        <color theme="1"/>
        <rFont val="Arial"/>
        <family val="2"/>
      </rPr>
      <t xml:space="preserve"> Cefotaxime+Clavulanate+Cloxacillin</t>
    </r>
  </si>
  <si>
    <t>Interpretation</t>
  </si>
  <si>
    <t>Explanation</t>
  </si>
  <si>
    <t>B-A</t>
  </si>
  <si>
    <t>and/or</t>
  </si>
  <si>
    <t>D-C</t>
  </si>
  <si>
    <t>=&gt;5mm</t>
  </si>
  <si>
    <t xml:space="preserve">ESBL </t>
  </si>
  <si>
    <t>Zone B and /or Zone D are larger because clavulanate inhibits the ESBL</t>
  </si>
  <si>
    <r>
      <t xml:space="preserve">Step 2 – </t>
    </r>
    <r>
      <rPr>
        <b/>
        <sz val="8"/>
        <color rgb="FF00B050"/>
        <rFont val="Arial"/>
        <family val="2"/>
      </rPr>
      <t>if ESBL positive</t>
    </r>
  </si>
  <si>
    <r>
      <t>D-B</t>
    </r>
    <r>
      <rPr>
        <b/>
        <sz val="8"/>
        <color theme="1"/>
        <rFont val="Arial"/>
        <family val="2"/>
      </rPr>
      <t xml:space="preserve"> </t>
    </r>
  </si>
  <si>
    <t>&lt;5mm</t>
  </si>
  <si>
    <t>ESBL+AmpC</t>
  </si>
  <si>
    <t>Zone D is bigger because an AmpC has been inhibited.</t>
  </si>
  <si>
    <t>There is little difference between zones A and B because the clavulanate inhibits ESBL but the effect is counterbalanced by it inducing AmpC</t>
  </si>
  <si>
    <r>
      <t xml:space="preserve">Step 2 – </t>
    </r>
    <r>
      <rPr>
        <b/>
        <sz val="8"/>
        <color rgb="FFFF0000"/>
        <rFont val="Arial"/>
        <family val="2"/>
      </rPr>
      <t>if ESBL negative</t>
    </r>
  </si>
  <si>
    <t>C-A</t>
  </si>
  <si>
    <t>and /or</t>
  </si>
  <si>
    <t>D-B</t>
  </si>
  <si>
    <t>AmpC</t>
  </si>
  <si>
    <t>Zone C and /or Zone D are larger because Cloxacillin inhibits the AmpC</t>
  </si>
  <si>
    <r>
      <t>A</t>
    </r>
    <r>
      <rPr>
        <sz val="8"/>
        <color theme="1"/>
        <rFont val="Arial"/>
        <family val="2"/>
      </rPr>
      <t xml:space="preserve"> Meropenem </t>
    </r>
  </si>
  <si>
    <r>
      <t>C</t>
    </r>
    <r>
      <rPr>
        <sz val="8"/>
        <color theme="1"/>
        <rFont val="Arial"/>
        <family val="2"/>
      </rPr>
      <t xml:space="preserve"> Meropenem + Cloxacillin</t>
    </r>
  </si>
  <si>
    <r>
      <t>B</t>
    </r>
    <r>
      <rPr>
        <sz val="8"/>
        <color theme="1"/>
        <rFont val="Arial"/>
        <family val="2"/>
      </rPr>
      <t xml:space="preserve"> Meropenem + Boronic Acid                </t>
    </r>
  </si>
  <si>
    <r>
      <t>D</t>
    </r>
    <r>
      <rPr>
        <sz val="8"/>
        <color theme="1"/>
        <rFont val="Arial"/>
        <family val="2"/>
      </rPr>
      <t xml:space="preserve"> Meropenem + DPA</t>
    </r>
  </si>
  <si>
    <t>D-A</t>
  </si>
  <si>
    <r>
      <t>&gt;</t>
    </r>
    <r>
      <rPr>
        <sz val="8"/>
        <color theme="1"/>
        <rFont val="Arial"/>
        <family val="2"/>
      </rPr>
      <t>5mm</t>
    </r>
  </si>
  <si>
    <r>
      <t>&lt;</t>
    </r>
    <r>
      <rPr>
        <sz val="8"/>
        <color theme="1"/>
        <rFont val="Arial"/>
        <family val="2"/>
      </rPr>
      <t>3mm</t>
    </r>
  </si>
  <si>
    <t>KPC</t>
  </si>
  <si>
    <t>Boronic Acid inhibits the</t>
  </si>
  <si>
    <t>KPC enzyme.</t>
  </si>
  <si>
    <t>Cloxacillin does not</t>
  </si>
  <si>
    <t>AmpC  hyperproduction &amp; porin loss or efflux</t>
  </si>
  <si>
    <t>AmpC enzyme is inhibited by both Boronic Acid and Cloxacillin</t>
  </si>
  <si>
    <t>MBL</t>
  </si>
  <si>
    <t>Dipicolonic Acid inhibits MBLs but has no effect on KPC or AmpC enzymes</t>
  </si>
  <si>
    <r>
      <t>B</t>
    </r>
    <r>
      <rPr>
        <sz val="8"/>
        <color theme="1"/>
        <rFont val="Arial"/>
        <family val="2"/>
      </rPr>
      <t xml:space="preserve"> Meropenem + Boronic Acid</t>
    </r>
  </si>
  <si>
    <r>
      <t>E</t>
    </r>
    <r>
      <rPr>
        <sz val="8"/>
        <color theme="1"/>
        <rFont val="Arial"/>
        <family val="2"/>
      </rPr>
      <t xml:space="preserve">  Temocillin</t>
    </r>
  </si>
  <si>
    <t xml:space="preserve">                 KPC</t>
  </si>
  <si>
    <t>Boronic  Acid inhibits the KPC enzyme.</t>
  </si>
  <si>
    <r>
      <t xml:space="preserve">AmpC enzyme is inhibited by both Boronic Acid </t>
    </r>
    <r>
      <rPr>
        <b/>
        <sz val="8"/>
        <color theme="1"/>
        <rFont val="Arial"/>
        <family val="2"/>
      </rPr>
      <t>and</t>
    </r>
    <r>
      <rPr>
        <sz val="8"/>
        <color theme="1"/>
        <rFont val="Arial"/>
        <family val="2"/>
      </rPr>
      <t xml:space="preserve"> Cloxacillin</t>
    </r>
  </si>
  <si>
    <t xml:space="preserve">                 MBL</t>
  </si>
  <si>
    <t>Dipicolonic  Acid inhibits  MBLs but has no effect on KPC or AmpC enzymes</t>
  </si>
  <si>
    <t xml:space="preserve">               OXA-48</t>
  </si>
  <si>
    <t xml:space="preserve">If both KPC &amp; MBL are negative resistance to Temocillin is a  presumptive test for OXA-48 </t>
  </si>
  <si>
    <r>
      <t xml:space="preserve">Step 2     </t>
    </r>
    <r>
      <rPr>
        <sz val="8"/>
        <color theme="1"/>
        <rFont val="Arial"/>
        <family val="2"/>
      </rPr>
      <t>KPC&amp; MBL  -ve  &amp; Temocillin Resistant</t>
    </r>
  </si>
  <si>
    <r>
      <t xml:space="preserve">                                   </t>
    </r>
    <r>
      <rPr>
        <b/>
        <sz val="12"/>
        <color theme="1"/>
        <rFont val="Times New Roman"/>
        <family val="1"/>
      </rPr>
      <t>Rosco ESBL+AmpC screen ID - 98008</t>
    </r>
  </si>
  <si>
    <r>
      <t>Step 1</t>
    </r>
    <r>
      <rPr>
        <sz val="8"/>
        <color theme="1"/>
        <rFont val="Arial"/>
        <family val="2"/>
      </rPr>
      <t xml:space="preserve">                           B-A</t>
    </r>
  </si>
  <si>
    <r>
      <t xml:space="preserve">KPC+MBL                                                                      </t>
    </r>
    <r>
      <rPr>
        <b/>
        <sz val="12"/>
        <color theme="1"/>
        <rFont val="Times New Roman"/>
        <family val="1"/>
      </rPr>
      <t>Rosco KPC+MBL confirm ID-98006</t>
    </r>
  </si>
  <si>
    <r>
      <t xml:space="preserve">KPC+MBL+OXA-48                                                </t>
    </r>
    <r>
      <rPr>
        <b/>
        <sz val="12"/>
        <color theme="1"/>
        <rFont val="Times New Roman"/>
        <family val="1"/>
      </rPr>
      <t>Rosco KPC+MBL+OXA -48 confirm -98015</t>
    </r>
  </si>
  <si>
    <t>Input Validation</t>
  </si>
  <si>
    <t xml:space="preserve">KPC </t>
  </si>
  <si>
    <t>Negative</t>
  </si>
  <si>
    <t>OXA 48</t>
  </si>
  <si>
    <t>AmpC  hyperproduction &amp; Porin Loss or Efflux</t>
  </si>
  <si>
    <t>Results</t>
  </si>
  <si>
    <t xml:space="preserve">Indeterminate </t>
  </si>
  <si>
    <t>Ampc</t>
  </si>
  <si>
    <t>MBL+KPC</t>
  </si>
  <si>
    <t>MBL +AmpC</t>
  </si>
  <si>
    <t>OXA48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</si>
</sst>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0"/>
      <color theme="1"/>
      <name val="Arial"/>
      <family val="2"/>
    </font>
    <font>
      <sz val="10"/>
      <name val="Arial"/>
      <family val="2"/>
    </font>
    <font>
      <sz val="10"/>
      <color indexed="63"/>
      <name val="Arial"/>
      <family val="2"/>
    </font>
    <font>
      <sz val="10"/>
      <color indexed="63"/>
      <name val="Calibri"/>
      <family val="2"/>
    </font>
    <font>
      <b/>
      <sz val="10"/>
      <color indexed="63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20"/>
      <color indexed="18"/>
      <name val="Impact"/>
      <family val="2"/>
    </font>
    <font>
      <sz val="20"/>
      <color indexed="12"/>
      <name val="Impact"/>
      <family val="2"/>
    </font>
    <font>
      <b/>
      <sz val="18"/>
      <color indexed="63"/>
      <name val="Calibri"/>
      <family val="2"/>
    </font>
    <font>
      <sz val="18"/>
      <color indexed="63"/>
      <name val="Calibri"/>
      <family val="2"/>
    </font>
    <font>
      <b/>
      <sz val="10"/>
      <color rgb="FFFF0000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8"/>
      <color rgb="FF00B050"/>
      <name val="Arial"/>
      <family val="2"/>
    </font>
    <font>
      <b/>
      <sz val="8"/>
      <color rgb="FFFF0000"/>
      <name val="Arial"/>
      <family val="2"/>
    </font>
    <font>
      <u/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80808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23"/>
      </left>
      <right style="dashDot">
        <color indexed="22"/>
      </right>
      <top/>
      <bottom style="thin">
        <color indexed="23"/>
      </bottom>
      <diagonal/>
    </border>
    <border>
      <left style="dashDot">
        <color indexed="22"/>
      </left>
      <right style="dashDot">
        <color indexed="22"/>
      </right>
      <top/>
      <bottom style="thin">
        <color indexed="23"/>
      </bottom>
      <diagonal/>
    </border>
    <border>
      <left style="thin">
        <color indexed="23"/>
      </left>
      <right style="dashDot">
        <color indexed="22"/>
      </right>
      <top style="thin">
        <color indexed="23"/>
      </top>
      <bottom style="thin">
        <color indexed="23"/>
      </bottom>
      <diagonal/>
    </border>
    <border>
      <left style="dashDot">
        <color indexed="22"/>
      </left>
      <right style="dashDot">
        <color indexed="22"/>
      </right>
      <top style="thin">
        <color indexed="23"/>
      </top>
      <bottom style="thin">
        <color indexed="23"/>
      </bottom>
      <diagonal/>
    </border>
    <border>
      <left style="dashDot">
        <color indexed="22"/>
      </left>
      <right/>
      <top/>
      <bottom style="thin">
        <color indexed="23"/>
      </bottom>
      <diagonal/>
    </border>
    <border>
      <left style="dashDot">
        <color indexed="22"/>
      </left>
      <right/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dashDot">
        <color indexed="22"/>
      </right>
      <top/>
      <bottom style="thin">
        <color indexed="23"/>
      </bottom>
      <diagonal/>
    </border>
    <border>
      <left style="dashDot">
        <color indexed="22"/>
      </left>
      <right style="medium">
        <color indexed="64"/>
      </right>
      <top/>
      <bottom style="thin">
        <color indexed="23"/>
      </bottom>
      <diagonal/>
    </border>
    <border>
      <left/>
      <right style="dashDot">
        <color indexed="22"/>
      </right>
      <top/>
      <bottom style="thin">
        <color indexed="23"/>
      </bottom>
      <diagonal/>
    </border>
    <border>
      <left style="medium">
        <color indexed="64"/>
      </left>
      <right style="dashDot">
        <color indexed="22"/>
      </right>
      <top/>
      <bottom style="medium">
        <color indexed="64"/>
      </bottom>
      <diagonal/>
    </border>
    <border>
      <left style="dashDot">
        <color indexed="22"/>
      </left>
      <right style="dashDot">
        <color indexed="22"/>
      </right>
      <top/>
      <bottom style="medium">
        <color indexed="64"/>
      </bottom>
      <diagonal/>
    </border>
    <border>
      <left style="dashDot">
        <color indexed="22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2" fillId="0" borderId="0"/>
  </cellStyleXfs>
  <cellXfs count="145">
    <xf numFmtId="0" fontId="0" fillId="0" borderId="0" xfId="0"/>
    <xf numFmtId="0" fontId="1" fillId="2" borderId="0" xfId="1" applyFill="1"/>
    <xf numFmtId="0" fontId="1" fillId="3" borderId="0" xfId="1" applyFill="1"/>
    <xf numFmtId="0" fontId="2" fillId="2" borderId="0" xfId="1" applyFont="1" applyFill="1"/>
    <xf numFmtId="0" fontId="3" fillId="2" borderId="0" xfId="1" applyFont="1" applyFill="1"/>
    <xf numFmtId="0" fontId="4" fillId="2" borderId="0" xfId="1" applyFont="1" applyFill="1"/>
    <xf numFmtId="0" fontId="2" fillId="2" borderId="0" xfId="1" applyFont="1" applyFill="1" applyBorder="1"/>
    <xf numFmtId="0" fontId="1" fillId="2" borderId="0" xfId="1" applyFont="1" applyFill="1" applyBorder="1"/>
    <xf numFmtId="0" fontId="1" fillId="3" borderId="0" xfId="1" applyFont="1" applyFill="1" applyBorder="1"/>
    <xf numFmtId="0" fontId="5" fillId="2" borderId="5" xfId="1" applyFont="1" applyFill="1" applyBorder="1" applyProtection="1">
      <protection locked="0"/>
    </xf>
    <xf numFmtId="0" fontId="5" fillId="2" borderId="6" xfId="1" applyFont="1" applyFill="1" applyBorder="1" applyAlignment="1" applyProtection="1">
      <alignment horizontal="center"/>
      <protection locked="0"/>
    </xf>
    <xf numFmtId="0" fontId="5" fillId="2" borderId="7" xfId="1" applyFont="1" applyFill="1" applyBorder="1" applyProtection="1">
      <protection locked="0"/>
    </xf>
    <xf numFmtId="0" fontId="5" fillId="3" borderId="0" xfId="1" applyFont="1" applyFill="1" applyBorder="1"/>
    <xf numFmtId="0" fontId="5" fillId="3" borderId="0" xfId="1" applyFont="1" applyFill="1" applyBorder="1" applyAlignment="1">
      <alignment horizontal="center"/>
    </xf>
    <xf numFmtId="0" fontId="1" fillId="3" borderId="0" xfId="1" applyFont="1" applyFill="1" applyBorder="1" applyProtection="1">
      <protection locked="0"/>
    </xf>
    <xf numFmtId="0" fontId="1" fillId="3" borderId="0" xfId="1" applyFont="1" applyFill="1" applyBorder="1" applyProtection="1"/>
    <xf numFmtId="0" fontId="1" fillId="4" borderId="0" xfId="1" applyFill="1"/>
    <xf numFmtId="0" fontId="2" fillId="4" borderId="0" xfId="1" applyFont="1" applyFill="1"/>
    <xf numFmtId="0" fontId="2" fillId="4" borderId="0" xfId="1" quotePrefix="1" applyFont="1" applyFill="1"/>
    <xf numFmtId="0" fontId="5" fillId="4" borderId="0" xfId="1" applyFont="1" applyFill="1" applyBorder="1"/>
    <xf numFmtId="0" fontId="5" fillId="4" borderId="0" xfId="1" applyFont="1" applyFill="1" applyBorder="1" applyAlignment="1">
      <alignment horizontal="center"/>
    </xf>
    <xf numFmtId="0" fontId="5" fillId="4" borderId="0" xfId="1" applyFont="1" applyFill="1" applyBorder="1" applyProtection="1">
      <protection locked="0"/>
    </xf>
    <xf numFmtId="0" fontId="5" fillId="2" borderId="9" xfId="1" applyFont="1" applyFill="1" applyBorder="1" applyProtection="1">
      <protection locked="0"/>
    </xf>
    <xf numFmtId="0" fontId="5" fillId="2" borderId="10" xfId="1" applyFont="1" applyFill="1" applyBorder="1" applyProtection="1">
      <protection locked="0"/>
    </xf>
    <xf numFmtId="0" fontId="5" fillId="2" borderId="11" xfId="1" applyFont="1" applyFill="1" applyBorder="1" applyAlignment="1" applyProtection="1">
      <alignment horizontal="center"/>
      <protection locked="0"/>
    </xf>
    <xf numFmtId="0" fontId="5" fillId="2" borderId="12" xfId="1" applyFont="1" applyFill="1" applyBorder="1" applyAlignment="1" applyProtection="1">
      <alignment horizontal="center"/>
      <protection locked="0"/>
    </xf>
    <xf numFmtId="0" fontId="5" fillId="2" borderId="14" xfId="1" applyFont="1" applyFill="1" applyBorder="1" applyAlignment="1" applyProtection="1">
      <alignment horizontal="center"/>
      <protection locked="0"/>
    </xf>
    <xf numFmtId="0" fontId="5" fillId="2" borderId="15" xfId="1" applyFont="1" applyFill="1" applyBorder="1" applyAlignment="1" applyProtection="1">
      <alignment horizontal="center"/>
      <protection locked="0"/>
    </xf>
    <xf numFmtId="0" fontId="5" fillId="2" borderId="16" xfId="1" applyFont="1" applyFill="1" applyBorder="1" applyAlignment="1" applyProtection="1">
      <alignment horizontal="center"/>
      <protection locked="0"/>
    </xf>
    <xf numFmtId="0" fontId="7" fillId="2" borderId="0" xfId="0" applyFont="1" applyFill="1"/>
    <xf numFmtId="0" fontId="3" fillId="5" borderId="0" xfId="1" applyFont="1" applyFill="1" applyBorder="1" applyAlignment="1" applyProtection="1">
      <alignment horizontal="left" vertical="top"/>
    </xf>
    <xf numFmtId="0" fontId="5" fillId="5" borderId="0" xfId="1" applyFont="1" applyFill="1" applyBorder="1"/>
    <xf numFmtId="0" fontId="5" fillId="5" borderId="0" xfId="1" applyFont="1" applyFill="1" applyBorder="1" applyAlignment="1">
      <alignment horizontal="center"/>
    </xf>
    <xf numFmtId="0" fontId="5" fillId="5" borderId="1" xfId="1" applyFont="1" applyFill="1" applyBorder="1" applyAlignment="1">
      <alignment horizontal="center" vertical="top" wrapText="1"/>
    </xf>
    <xf numFmtId="0" fontId="5" fillId="5" borderId="4" xfId="1" applyFont="1" applyFill="1" applyBorder="1" applyAlignment="1">
      <alignment horizontal="center" vertical="top" wrapText="1"/>
    </xf>
    <xf numFmtId="0" fontId="6" fillId="5" borderId="0" xfId="1" applyFont="1" applyFill="1" applyBorder="1"/>
    <xf numFmtId="0" fontId="5" fillId="5" borderId="2" xfId="1" applyFont="1" applyFill="1" applyBorder="1" applyAlignment="1">
      <alignment horizontal="center"/>
    </xf>
    <xf numFmtId="0" fontId="4" fillId="5" borderId="0" xfId="1" applyFont="1" applyFill="1" applyBorder="1" applyProtection="1">
      <protection locked="0"/>
    </xf>
    <xf numFmtId="0" fontId="4" fillId="5" borderId="0" xfId="1" applyFont="1" applyFill="1" applyBorder="1"/>
    <xf numFmtId="0" fontId="4" fillId="5" borderId="2" xfId="1" applyFont="1" applyFill="1" applyBorder="1" applyAlignment="1">
      <alignment horizontal="center"/>
    </xf>
    <xf numFmtId="0" fontId="4" fillId="5" borderId="0" xfId="1" applyFont="1" applyFill="1" applyBorder="1" applyAlignment="1">
      <alignment horizontal="center"/>
    </xf>
    <xf numFmtId="0" fontId="5" fillId="5" borderId="17" xfId="1" applyFont="1" applyFill="1" applyBorder="1" applyAlignment="1">
      <alignment horizontal="center" vertical="top" wrapText="1"/>
    </xf>
    <xf numFmtId="0" fontId="5" fillId="5" borderId="18" xfId="1" applyFont="1" applyFill="1" applyBorder="1" applyAlignment="1">
      <alignment horizontal="center"/>
    </xf>
    <xf numFmtId="0" fontId="4" fillId="5" borderId="18" xfId="1" applyFont="1" applyFill="1" applyBorder="1" applyAlignment="1">
      <alignment horizontal="center"/>
    </xf>
    <xf numFmtId="0" fontId="4" fillId="5" borderId="19" xfId="1" applyFont="1" applyFill="1" applyBorder="1" applyAlignment="1">
      <alignment horizontal="center"/>
    </xf>
    <xf numFmtId="0" fontId="5" fillId="5" borderId="2" xfId="1" applyFont="1" applyFill="1" applyBorder="1" applyAlignment="1">
      <alignment horizontal="center" vertical="top" wrapText="1"/>
    </xf>
    <xf numFmtId="0" fontId="5" fillId="5" borderId="0" xfId="1" applyFont="1" applyFill="1" applyBorder="1" applyAlignment="1">
      <alignment horizontal="center" vertical="top" wrapText="1"/>
    </xf>
    <xf numFmtId="0" fontId="11" fillId="5" borderId="18" xfId="1" applyFont="1" applyFill="1" applyBorder="1" applyAlignment="1">
      <alignment horizontal="center" vertical="top" wrapText="1"/>
    </xf>
    <xf numFmtId="0" fontId="12" fillId="2" borderId="0" xfId="2" applyFill="1"/>
    <xf numFmtId="0" fontId="12" fillId="3" borderId="0" xfId="2" applyFill="1"/>
    <xf numFmtId="0" fontId="7" fillId="2" borderId="0" xfId="2" applyFont="1" applyFill="1"/>
    <xf numFmtId="0" fontId="2" fillId="2" borderId="0" xfId="2" applyFont="1" applyFill="1"/>
    <xf numFmtId="0" fontId="3" fillId="2" borderId="0" xfId="2" applyFont="1" applyFill="1"/>
    <xf numFmtId="0" fontId="4" fillId="2" borderId="0" xfId="2" applyFont="1" applyFill="1"/>
    <xf numFmtId="0" fontId="2" fillId="2" borderId="0" xfId="2" applyFont="1" applyFill="1" applyBorder="1"/>
    <xf numFmtId="0" fontId="5" fillId="7" borderId="0" xfId="2" applyFont="1" applyFill="1" applyBorder="1"/>
    <xf numFmtId="0" fontId="5" fillId="7" borderId="0" xfId="2" applyFont="1" applyFill="1" applyBorder="1" applyAlignment="1">
      <alignment horizontal="center" vertical="top"/>
    </xf>
    <xf numFmtId="0" fontId="5" fillId="7" borderId="0" xfId="2" applyFont="1" applyFill="1" applyBorder="1" applyAlignment="1">
      <alignment vertical="top" wrapText="1"/>
    </xf>
    <xf numFmtId="0" fontId="6" fillId="7" borderId="0" xfId="2" applyFont="1" applyFill="1" applyBorder="1"/>
    <xf numFmtId="0" fontId="1" fillId="2" borderId="0" xfId="2" applyFont="1" applyFill="1" applyBorder="1"/>
    <xf numFmtId="0" fontId="1" fillId="6" borderId="0" xfId="2" applyFont="1" applyFill="1" applyBorder="1"/>
    <xf numFmtId="0" fontId="1" fillId="3" borderId="0" xfId="2" applyFont="1" applyFill="1" applyBorder="1"/>
    <xf numFmtId="0" fontId="5" fillId="7" borderId="0" xfId="2" applyFont="1" applyFill="1" applyBorder="1" applyAlignment="1">
      <alignment horizontal="center"/>
    </xf>
    <xf numFmtId="0" fontId="5" fillId="2" borderId="0" xfId="2" applyFont="1" applyFill="1" applyBorder="1"/>
    <xf numFmtId="0" fontId="5" fillId="6" borderId="0" xfId="2" applyFont="1" applyFill="1" applyBorder="1"/>
    <xf numFmtId="0" fontId="3" fillId="7" borderId="0" xfId="2" applyFont="1" applyFill="1" applyBorder="1" applyAlignment="1">
      <alignment horizontal="center"/>
    </xf>
    <xf numFmtId="0" fontId="4" fillId="7" borderId="0" xfId="2" applyFont="1" applyFill="1" applyBorder="1" applyProtection="1">
      <protection locked="0"/>
    </xf>
    <xf numFmtId="0" fontId="4" fillId="7" borderId="0" xfId="2" applyFont="1" applyFill="1" applyBorder="1"/>
    <xf numFmtId="0" fontId="13" fillId="7" borderId="0" xfId="2" applyFont="1" applyFill="1" applyBorder="1" applyAlignment="1">
      <alignment horizontal="center"/>
    </xf>
    <xf numFmtId="0" fontId="4" fillId="7" borderId="0" xfId="2" applyFont="1" applyFill="1" applyBorder="1" applyAlignment="1">
      <alignment horizontal="center"/>
    </xf>
    <xf numFmtId="0" fontId="5" fillId="2" borderId="5" xfId="2" applyFont="1" applyFill="1" applyBorder="1" applyProtection="1">
      <protection locked="0"/>
    </xf>
    <xf numFmtId="0" fontId="5" fillId="2" borderId="6" xfId="2" applyFont="1" applyFill="1" applyBorder="1" applyProtection="1">
      <protection locked="0"/>
    </xf>
    <xf numFmtId="0" fontId="5" fillId="2" borderId="8" xfId="2" applyFont="1" applyFill="1" applyBorder="1" applyAlignment="1" applyProtection="1">
      <alignment horizontal="center"/>
      <protection locked="0"/>
    </xf>
    <xf numFmtId="0" fontId="5" fillId="2" borderId="6" xfId="2" applyFont="1" applyFill="1" applyBorder="1" applyAlignment="1" applyProtection="1">
      <alignment horizontal="center"/>
      <protection hidden="1"/>
    </xf>
    <xf numFmtId="0" fontId="5" fillId="2" borderId="7" xfId="2" applyFont="1" applyFill="1" applyBorder="1" applyProtection="1">
      <protection locked="0"/>
    </xf>
    <xf numFmtId="0" fontId="5" fillId="2" borderId="8" xfId="2" applyFont="1" applyFill="1" applyBorder="1" applyProtection="1">
      <protection locked="0"/>
    </xf>
    <xf numFmtId="0" fontId="5" fillId="2" borderId="8" xfId="2" applyFont="1" applyFill="1" applyBorder="1" applyAlignment="1" applyProtection="1">
      <alignment horizontal="center"/>
      <protection hidden="1"/>
    </xf>
    <xf numFmtId="0" fontId="5" fillId="2" borderId="0" xfId="2" applyFont="1" applyFill="1" applyBorder="1" applyAlignment="1">
      <alignment horizontal="center"/>
    </xf>
    <xf numFmtId="0" fontId="5" fillId="3" borderId="0" xfId="2" applyFont="1" applyFill="1" applyBorder="1"/>
    <xf numFmtId="0" fontId="5" fillId="3" borderId="0" xfId="2" applyFont="1" applyFill="1" applyBorder="1" applyAlignment="1">
      <alignment horizontal="center"/>
    </xf>
    <xf numFmtId="0" fontId="5" fillId="3" borderId="0" xfId="2" applyFont="1" applyFill="1" applyBorder="1" applyProtection="1">
      <protection locked="0"/>
    </xf>
    <xf numFmtId="0" fontId="1" fillId="3" borderId="0" xfId="2" applyFont="1" applyFill="1" applyBorder="1" applyProtection="1">
      <protection locked="0"/>
    </xf>
    <xf numFmtId="0" fontId="1" fillId="3" borderId="0" xfId="2" applyFont="1" applyFill="1" applyBorder="1" applyProtection="1"/>
    <xf numFmtId="0" fontId="4" fillId="5" borderId="20" xfId="1" applyFont="1" applyFill="1" applyBorder="1" applyAlignment="1" applyProtection="1">
      <alignment horizontal="center" vertical="top"/>
    </xf>
    <xf numFmtId="0" fontId="16" fillId="6" borderId="0" xfId="0" applyFont="1" applyFill="1"/>
    <xf numFmtId="0" fontId="0" fillId="6" borderId="0" xfId="0" applyFill="1"/>
    <xf numFmtId="0" fontId="17" fillId="6" borderId="0" xfId="0" applyFont="1" applyFill="1"/>
    <xf numFmtId="0" fontId="18" fillId="6" borderId="0" xfId="0" applyFont="1" applyFill="1"/>
    <xf numFmtId="0" fontId="19" fillId="6" borderId="20" xfId="0" applyFont="1" applyFill="1" applyBorder="1" applyAlignment="1">
      <alignment vertical="top" wrapText="1"/>
    </xf>
    <xf numFmtId="0" fontId="19" fillId="6" borderId="23" xfId="0" applyFont="1" applyFill="1" applyBorder="1" applyAlignment="1">
      <alignment vertical="top" wrapText="1"/>
    </xf>
    <xf numFmtId="0" fontId="20" fillId="6" borderId="23" xfId="0" applyFont="1" applyFill="1" applyBorder="1" applyAlignment="1">
      <alignment vertical="top" wrapText="1"/>
    </xf>
    <xf numFmtId="0" fontId="17" fillId="6" borderId="18" xfId="0" applyFont="1" applyFill="1" applyBorder="1" applyAlignment="1">
      <alignment vertical="top" wrapText="1"/>
    </xf>
    <xf numFmtId="0" fontId="18" fillId="6" borderId="3" xfId="0" applyFont="1" applyFill="1" applyBorder="1" applyAlignment="1">
      <alignment vertical="top" wrapText="1"/>
    </xf>
    <xf numFmtId="0" fontId="0" fillId="6" borderId="24" xfId="0" applyFill="1" applyBorder="1" applyAlignment="1">
      <alignment vertical="top" wrapText="1"/>
    </xf>
    <xf numFmtId="0" fontId="0" fillId="6" borderId="3" xfId="0" applyFill="1" applyBorder="1" applyAlignment="1">
      <alignment vertical="top" wrapText="1"/>
    </xf>
    <xf numFmtId="0" fontId="17" fillId="6" borderId="19" xfId="0" applyFont="1" applyFill="1" applyBorder="1" applyAlignment="1">
      <alignment vertical="top" wrapText="1"/>
    </xf>
    <xf numFmtId="0" fontId="14" fillId="6" borderId="0" xfId="0" applyFont="1" applyFill="1"/>
    <xf numFmtId="0" fontId="14" fillId="6" borderId="20" xfId="0" applyFont="1" applyFill="1" applyBorder="1" applyAlignment="1">
      <alignment vertical="top" wrapText="1"/>
    </xf>
    <xf numFmtId="0" fontId="14" fillId="6" borderId="23" xfId="0" applyFont="1" applyFill="1" applyBorder="1" applyAlignment="1">
      <alignment vertical="top" wrapText="1"/>
    </xf>
    <xf numFmtId="0" fontId="23" fillId="6" borderId="3" xfId="0" applyFont="1" applyFill="1" applyBorder="1" applyAlignment="1">
      <alignment vertical="top" wrapText="1"/>
    </xf>
    <xf numFmtId="0" fontId="18" fillId="6" borderId="19" xfId="0" applyFont="1" applyFill="1" applyBorder="1" applyAlignment="1">
      <alignment vertical="top" wrapText="1"/>
    </xf>
    <xf numFmtId="0" fontId="23" fillId="6" borderId="24" xfId="0" applyFont="1" applyFill="1" applyBorder="1" applyAlignment="1">
      <alignment vertical="top" wrapText="1"/>
    </xf>
    <xf numFmtId="0" fontId="18" fillId="6" borderId="24" xfId="0" applyFont="1" applyFill="1" applyBorder="1" applyAlignment="1">
      <alignment vertical="top" wrapText="1"/>
    </xf>
    <xf numFmtId="0" fontId="18" fillId="6" borderId="20" xfId="0" applyFont="1" applyFill="1" applyBorder="1" applyAlignment="1">
      <alignment vertical="top" wrapText="1"/>
    </xf>
    <xf numFmtId="0" fontId="18" fillId="6" borderId="23" xfId="0" applyFont="1" applyFill="1" applyBorder="1" applyAlignment="1">
      <alignment vertical="top" wrapText="1"/>
    </xf>
    <xf numFmtId="0" fontId="17" fillId="6" borderId="23" xfId="0" applyFont="1" applyFill="1" applyBorder="1" applyAlignment="1">
      <alignment vertical="top" wrapText="1"/>
    </xf>
    <xf numFmtId="0" fontId="5" fillId="0" borderId="11" xfId="1" applyFont="1" applyFill="1" applyBorder="1" applyAlignment="1" applyProtection="1">
      <alignment horizontal="center"/>
      <protection locked="0"/>
    </xf>
    <xf numFmtId="0" fontId="5" fillId="0" borderId="6" xfId="1" applyFont="1" applyFill="1" applyBorder="1" applyAlignment="1" applyProtection="1">
      <alignment horizontal="center"/>
      <protection locked="0"/>
    </xf>
    <xf numFmtId="0" fontId="5" fillId="0" borderId="12" xfId="1" applyFont="1" applyFill="1" applyBorder="1" applyAlignment="1" applyProtection="1">
      <alignment horizontal="center"/>
      <protection locked="0"/>
    </xf>
    <xf numFmtId="0" fontId="5" fillId="0" borderId="13" xfId="1" applyFont="1" applyFill="1" applyBorder="1" applyAlignment="1" applyProtection="1">
      <alignment horizontal="center"/>
      <protection hidden="1"/>
    </xf>
    <xf numFmtId="0" fontId="17" fillId="6" borderId="18" xfId="0" applyFont="1" applyFill="1" applyBorder="1" applyAlignment="1">
      <alignment horizontal="center" vertical="top" wrapText="1"/>
    </xf>
    <xf numFmtId="0" fontId="18" fillId="6" borderId="18" xfId="0" applyFont="1" applyFill="1" applyBorder="1" applyAlignment="1">
      <alignment horizontal="center" vertical="top" wrapText="1"/>
    </xf>
    <xf numFmtId="0" fontId="0" fillId="6" borderId="19" xfId="0" applyFill="1" applyBorder="1" applyAlignment="1">
      <alignment horizontal="center" vertical="top" wrapText="1"/>
    </xf>
    <xf numFmtId="0" fontId="17" fillId="6" borderId="18" xfId="0" applyFont="1" applyFill="1" applyBorder="1" applyAlignment="1">
      <alignment horizontal="left" vertical="top" wrapText="1"/>
    </xf>
    <xf numFmtId="0" fontId="18" fillId="6" borderId="19" xfId="0" applyFont="1" applyFill="1" applyBorder="1" applyAlignment="1">
      <alignment horizontal="center" vertical="top" wrapText="1"/>
    </xf>
    <xf numFmtId="0" fontId="2" fillId="6" borderId="0" xfId="1" applyFont="1" applyFill="1"/>
    <xf numFmtId="0" fontId="2" fillId="6" borderId="0" xfId="1" quotePrefix="1" applyFont="1" applyFill="1"/>
    <xf numFmtId="0" fontId="1" fillId="6" borderId="0" xfId="1" applyFill="1"/>
    <xf numFmtId="0" fontId="5" fillId="6" borderId="13" xfId="1" applyFont="1" applyFill="1" applyBorder="1" applyAlignment="1" applyProtection="1">
      <alignment horizontal="center"/>
      <protection hidden="1"/>
    </xf>
    <xf numFmtId="0" fontId="5" fillId="8" borderId="0" xfId="1" applyFont="1" applyFill="1" applyBorder="1"/>
    <xf numFmtId="0" fontId="5" fillId="8" borderId="0" xfId="1" applyFont="1" applyFill="1" applyBorder="1" applyAlignment="1">
      <alignment horizontal="center"/>
    </xf>
    <xf numFmtId="0" fontId="5" fillId="8" borderId="0" xfId="1" applyFont="1" applyFill="1" applyBorder="1" applyProtection="1">
      <protection locked="0"/>
    </xf>
    <xf numFmtId="0" fontId="1" fillId="8" borderId="0" xfId="1" applyFont="1" applyFill="1" applyBorder="1"/>
    <xf numFmtId="0" fontId="3" fillId="5" borderId="0" xfId="1" applyFont="1" applyFill="1" applyBorder="1" applyAlignment="1" applyProtection="1">
      <alignment horizontal="left" vertical="top" wrapText="1"/>
    </xf>
    <xf numFmtId="0" fontId="5" fillId="6" borderId="0" xfId="1" applyFont="1" applyFill="1" applyBorder="1"/>
    <xf numFmtId="0" fontId="9" fillId="2" borderId="0" xfId="1" applyFont="1" applyFill="1" applyAlignment="1">
      <alignment horizontal="center"/>
    </xf>
    <xf numFmtId="0" fontId="10" fillId="2" borderId="0" xfId="1" applyFont="1" applyFill="1" applyAlignment="1">
      <alignment horizontal="center"/>
    </xf>
    <xf numFmtId="0" fontId="3" fillId="5" borderId="0" xfId="1" applyFont="1" applyFill="1" applyBorder="1" applyAlignment="1" applyProtection="1">
      <alignment horizontal="center" vertical="top"/>
    </xf>
    <xf numFmtId="0" fontId="4" fillId="5" borderId="21" xfId="1" applyFont="1" applyFill="1" applyBorder="1" applyAlignment="1" applyProtection="1">
      <alignment horizontal="center" vertical="top"/>
    </xf>
    <xf numFmtId="0" fontId="4" fillId="5" borderId="22" xfId="1" applyFont="1" applyFill="1" applyBorder="1" applyAlignment="1" applyProtection="1">
      <alignment horizontal="center" vertical="top"/>
    </xf>
    <xf numFmtId="0" fontId="4" fillId="5" borderId="23" xfId="1" applyFont="1" applyFill="1" applyBorder="1" applyAlignment="1" applyProtection="1">
      <alignment horizontal="center" vertical="top"/>
    </xf>
    <xf numFmtId="0" fontId="9" fillId="2" borderId="0" xfId="2" applyFont="1" applyFill="1" applyAlignment="1">
      <alignment horizontal="center"/>
    </xf>
    <xf numFmtId="0" fontId="10" fillId="2" borderId="0" xfId="2" applyFont="1" applyFill="1" applyAlignment="1">
      <alignment horizontal="center"/>
    </xf>
    <xf numFmtId="0" fontId="18" fillId="6" borderId="17" xfId="0" applyFont="1" applyFill="1" applyBorder="1" applyAlignment="1">
      <alignment vertical="top" wrapText="1"/>
    </xf>
    <xf numFmtId="0" fontId="18" fillId="6" borderId="18" xfId="0" applyFont="1" applyFill="1" applyBorder="1" applyAlignment="1">
      <alignment vertical="top" wrapText="1"/>
    </xf>
    <xf numFmtId="0" fontId="18" fillId="6" borderId="19" xfId="0" applyFont="1" applyFill="1" applyBorder="1" applyAlignment="1">
      <alignment vertical="top" wrapText="1"/>
    </xf>
    <xf numFmtId="0" fontId="17" fillId="6" borderId="17" xfId="0" applyFont="1" applyFill="1" applyBorder="1" applyAlignment="1">
      <alignment vertical="center" wrapText="1"/>
    </xf>
    <xf numFmtId="0" fontId="17" fillId="6" borderId="19" xfId="0" applyFont="1" applyFill="1" applyBorder="1" applyAlignment="1">
      <alignment vertical="center" wrapText="1"/>
    </xf>
    <xf numFmtId="0" fontId="17" fillId="6" borderId="18" xfId="0" applyFont="1" applyFill="1" applyBorder="1" applyAlignment="1">
      <alignment vertical="center" wrapText="1"/>
    </xf>
    <xf numFmtId="0" fontId="17" fillId="6" borderId="17" xfId="0" applyFont="1" applyFill="1" applyBorder="1" applyAlignment="1">
      <alignment horizontal="center" vertical="center" wrapText="1"/>
    </xf>
    <xf numFmtId="0" fontId="17" fillId="6" borderId="18" xfId="0" applyFont="1" applyFill="1" applyBorder="1" applyAlignment="1">
      <alignment horizontal="center" vertical="center" wrapText="1"/>
    </xf>
    <xf numFmtId="0" fontId="17" fillId="6" borderId="19" xfId="0" applyFont="1" applyFill="1" applyBorder="1" applyAlignment="1">
      <alignment horizontal="center" vertical="center" wrapText="1"/>
    </xf>
    <xf numFmtId="0" fontId="18" fillId="6" borderId="17" xfId="0" applyFont="1" applyFill="1" applyBorder="1" applyAlignment="1">
      <alignment horizontal="left" vertical="center" wrapText="1"/>
    </xf>
    <xf numFmtId="0" fontId="18" fillId="6" borderId="18" xfId="0" applyFont="1" applyFill="1" applyBorder="1" applyAlignment="1">
      <alignment horizontal="left" vertical="center" wrapText="1"/>
    </xf>
    <xf numFmtId="0" fontId="18" fillId="6" borderId="19" xfId="0" applyFont="1" applyFill="1" applyBorder="1" applyAlignment="1">
      <alignment horizontal="left" vertical="center" wrapText="1"/>
    </xf>
  </cellXfs>
  <cellStyles count="3">
    <cellStyle name="Normal 2" xfId="1"/>
    <cellStyle name="Normal 3" xfId="2"/>
    <cellStyle name="Normální" xfId="0" builtinId="0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80808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B1:AD1048576"/>
  <sheetViews>
    <sheetView tabSelected="1" workbookViewId="0">
      <selection activeCell="E31" sqref="E31"/>
    </sheetView>
  </sheetViews>
  <sheetFormatPr defaultColWidth="17.5703125" defaultRowHeight="12.75" x14ac:dyDescent="0.2"/>
  <cols>
    <col min="1" max="1" width="3.7109375" style="8" customWidth="1"/>
    <col min="2" max="2" width="2.7109375" style="8" customWidth="1"/>
    <col min="3" max="3" width="16.85546875" style="12" customWidth="1"/>
    <col min="4" max="4" width="16.28515625" style="12" customWidth="1"/>
    <col min="5" max="5" width="13.42578125" style="12" customWidth="1"/>
    <col min="6" max="6" width="15.7109375" style="12" bestFit="1" customWidth="1"/>
    <col min="7" max="7" width="16.7109375" style="12" bestFit="1" customWidth="1"/>
    <col min="8" max="8" width="18.140625" style="12" customWidth="1"/>
    <col min="9" max="9" width="17.42578125" style="12" customWidth="1"/>
    <col min="10" max="10" width="9.140625" style="19" hidden="1" customWidth="1"/>
    <col min="11" max="14" width="9.140625" style="119" customWidth="1"/>
    <col min="15" max="15" width="13.42578125" style="119" customWidth="1"/>
    <col min="16" max="16" width="9.140625" style="119" customWidth="1"/>
    <col min="17" max="17" width="7" style="8" bestFit="1" customWidth="1"/>
    <col min="18" max="257" width="9.140625" style="8" customWidth="1"/>
    <col min="258" max="259" width="2.7109375" style="8" customWidth="1"/>
    <col min="260" max="16384" width="17.5703125" style="8"/>
  </cols>
  <sheetData>
    <row r="1" spans="2:17" s="2" customFormat="1" x14ac:dyDescent="0.2">
      <c r="B1" s="1"/>
      <c r="C1" s="1"/>
      <c r="D1" s="1"/>
      <c r="E1" s="1"/>
      <c r="F1" s="1"/>
      <c r="G1" s="1"/>
      <c r="H1" s="1"/>
      <c r="I1" s="1"/>
      <c r="J1" s="16"/>
      <c r="K1" s="117"/>
      <c r="L1" s="117"/>
      <c r="M1" s="117"/>
      <c r="N1" s="117"/>
      <c r="O1" s="117"/>
      <c r="P1" s="117"/>
      <c r="Q1" s="1"/>
    </row>
    <row r="2" spans="2:17" s="2" customFormat="1" ht="27" x14ac:dyDescent="0.4">
      <c r="B2" s="29" t="s">
        <v>31</v>
      </c>
      <c r="C2" s="1"/>
      <c r="D2" s="1"/>
      <c r="E2" s="1"/>
      <c r="F2" s="1"/>
      <c r="G2" s="1"/>
      <c r="H2" s="1"/>
      <c r="I2" s="1"/>
      <c r="J2" s="16" t="s">
        <v>21</v>
      </c>
      <c r="K2" s="117"/>
      <c r="L2" s="117"/>
      <c r="M2" s="117"/>
      <c r="N2" s="117"/>
      <c r="O2" s="117"/>
      <c r="P2" s="117"/>
      <c r="Q2" s="1"/>
    </row>
    <row r="3" spans="2:17" s="2" customFormat="1" ht="27" x14ac:dyDescent="0.4">
      <c r="B3" s="29"/>
      <c r="C3" s="1"/>
      <c r="D3" s="1"/>
      <c r="E3" s="1"/>
      <c r="F3" s="1"/>
      <c r="G3" s="1"/>
      <c r="H3" s="1"/>
      <c r="I3" s="1"/>
      <c r="J3" s="16"/>
      <c r="K3" s="117"/>
      <c r="L3" s="117"/>
      <c r="M3" s="117"/>
      <c r="N3" s="117"/>
      <c r="O3" s="117"/>
      <c r="P3" s="117"/>
      <c r="Q3" s="1"/>
    </row>
    <row r="4" spans="2:17" s="2" customFormat="1" ht="23.25" x14ac:dyDescent="0.35">
      <c r="B4" s="125" t="s">
        <v>32</v>
      </c>
      <c r="C4" s="126"/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"/>
    </row>
    <row r="5" spans="2:17" s="2" customFormat="1" x14ac:dyDescent="0.2">
      <c r="B5" s="4"/>
      <c r="C5" s="4"/>
      <c r="D5" s="4"/>
      <c r="E5" s="4"/>
      <c r="F5" s="3"/>
      <c r="G5" s="3"/>
      <c r="H5" s="3"/>
      <c r="I5" s="3"/>
      <c r="J5" s="17" t="s">
        <v>17</v>
      </c>
      <c r="K5" s="115"/>
      <c r="L5" s="115"/>
      <c r="M5" s="115"/>
      <c r="N5" s="115"/>
      <c r="O5" s="115"/>
      <c r="P5" s="115"/>
      <c r="Q5" s="1"/>
    </row>
    <row r="6" spans="2:17" s="2" customFormat="1" x14ac:dyDescent="0.2">
      <c r="B6" s="4"/>
      <c r="C6" s="4" t="s">
        <v>22</v>
      </c>
      <c r="D6" s="4"/>
      <c r="E6" s="4"/>
      <c r="F6" s="3"/>
      <c r="G6" s="3"/>
      <c r="H6" s="3"/>
      <c r="I6" s="3"/>
      <c r="J6" s="17" t="s">
        <v>19</v>
      </c>
      <c r="K6" s="115"/>
      <c r="L6" s="115"/>
      <c r="M6" s="115"/>
      <c r="N6" s="115"/>
      <c r="O6" s="115"/>
      <c r="P6" s="115"/>
      <c r="Q6" s="1"/>
    </row>
    <row r="7" spans="2:17" s="2" customFormat="1" x14ac:dyDescent="0.2">
      <c r="B7" s="4"/>
      <c r="C7" s="4" t="s">
        <v>23</v>
      </c>
      <c r="D7" s="4"/>
      <c r="E7" s="4"/>
      <c r="F7" s="3"/>
      <c r="G7" s="3"/>
      <c r="H7" s="3"/>
      <c r="I7" s="3"/>
      <c r="J7" s="17" t="s">
        <v>26</v>
      </c>
      <c r="K7" s="115"/>
      <c r="L7" s="115"/>
      <c r="M7" s="115"/>
      <c r="N7" s="115"/>
      <c r="O7" s="115"/>
      <c r="P7" s="115"/>
      <c r="Q7" s="1"/>
    </row>
    <row r="8" spans="2:17" s="2" customFormat="1" x14ac:dyDescent="0.2">
      <c r="B8" s="4"/>
      <c r="C8" s="4" t="s">
        <v>24</v>
      </c>
      <c r="D8" s="4"/>
      <c r="E8" s="4"/>
      <c r="F8" s="3"/>
      <c r="G8" s="3"/>
      <c r="H8" s="3"/>
      <c r="I8" s="3"/>
      <c r="J8" s="17" t="s">
        <v>27</v>
      </c>
      <c r="K8" s="115"/>
      <c r="L8" s="115"/>
      <c r="M8" s="115"/>
      <c r="N8" s="115"/>
      <c r="O8" s="115"/>
      <c r="P8" s="115"/>
      <c r="Q8" s="1"/>
    </row>
    <row r="9" spans="2:17" s="2" customFormat="1" x14ac:dyDescent="0.2">
      <c r="B9" s="4"/>
      <c r="C9" s="4" t="s">
        <v>25</v>
      </c>
      <c r="D9" s="4"/>
      <c r="E9" s="4"/>
      <c r="F9" s="3"/>
      <c r="G9" s="3"/>
      <c r="H9" s="3"/>
      <c r="I9" s="3"/>
      <c r="J9" s="17" t="s">
        <v>28</v>
      </c>
      <c r="K9" s="115"/>
      <c r="L9" s="115"/>
      <c r="M9" s="115"/>
      <c r="N9" s="115"/>
      <c r="O9" s="115"/>
      <c r="P9" s="115"/>
      <c r="Q9" s="1"/>
    </row>
    <row r="10" spans="2:17" s="2" customFormat="1" x14ac:dyDescent="0.2">
      <c r="B10" s="4"/>
      <c r="C10" s="4" t="s">
        <v>38</v>
      </c>
      <c r="D10" s="4"/>
      <c r="E10" s="4"/>
      <c r="F10" s="3"/>
      <c r="G10" s="3"/>
      <c r="H10" s="3"/>
      <c r="I10" s="3"/>
      <c r="J10" s="17" t="s">
        <v>18</v>
      </c>
      <c r="K10" s="115"/>
      <c r="L10" s="115"/>
      <c r="M10" s="115"/>
      <c r="N10" s="115"/>
      <c r="O10" s="115"/>
      <c r="P10" s="115"/>
      <c r="Q10" s="1"/>
    </row>
    <row r="11" spans="2:17" s="2" customFormat="1" x14ac:dyDescent="0.2">
      <c r="B11" s="4"/>
      <c r="C11" s="5"/>
      <c r="D11" s="4"/>
      <c r="E11" s="4"/>
      <c r="F11" s="3"/>
      <c r="G11" s="3"/>
      <c r="H11" s="3"/>
      <c r="I11" s="3"/>
      <c r="J11" s="18" t="s">
        <v>20</v>
      </c>
      <c r="K11" s="116"/>
      <c r="L11" s="116"/>
      <c r="M11" s="116"/>
      <c r="N11" s="116"/>
      <c r="O11" s="116"/>
      <c r="P11" s="116"/>
      <c r="Q11" s="1"/>
    </row>
    <row r="12" spans="2:17" s="2" customFormat="1" x14ac:dyDescent="0.2">
      <c r="B12" s="4"/>
      <c r="C12" s="5"/>
      <c r="D12" s="4"/>
      <c r="E12" s="4"/>
      <c r="F12" s="3"/>
      <c r="G12" s="3"/>
      <c r="H12" s="3"/>
      <c r="I12" s="3"/>
      <c r="J12" s="17" t="s">
        <v>41</v>
      </c>
      <c r="K12" s="115"/>
      <c r="L12" s="115"/>
      <c r="M12" s="115"/>
      <c r="N12" s="115"/>
      <c r="O12" s="115"/>
      <c r="P12" s="115"/>
      <c r="Q12" s="1"/>
    </row>
    <row r="13" spans="2:17" ht="17.25" customHeight="1" thickBot="1" x14ac:dyDescent="0.25">
      <c r="B13" s="6"/>
      <c r="C13" s="127"/>
      <c r="D13" s="127"/>
      <c r="E13" s="127"/>
      <c r="F13" s="127"/>
      <c r="G13" s="127"/>
      <c r="H13" s="127"/>
      <c r="I13" s="127"/>
      <c r="J13" s="127"/>
      <c r="K13" s="127"/>
      <c r="L13" s="127"/>
      <c r="M13" s="127"/>
      <c r="N13" s="127"/>
      <c r="O13" s="127"/>
      <c r="P13" s="127"/>
      <c r="Q13" s="7"/>
    </row>
    <row r="14" spans="2:17" ht="14.25" customHeight="1" thickBot="1" x14ac:dyDescent="0.25">
      <c r="B14" s="6"/>
      <c r="C14" s="30"/>
      <c r="D14" s="30"/>
      <c r="E14" s="128" t="s">
        <v>55</v>
      </c>
      <c r="F14" s="129"/>
      <c r="G14" s="129"/>
      <c r="H14" s="129"/>
      <c r="I14" s="83" t="s">
        <v>56</v>
      </c>
      <c r="J14" s="30"/>
      <c r="K14" s="128" t="s">
        <v>116</v>
      </c>
      <c r="L14" s="129"/>
      <c r="M14" s="129"/>
      <c r="N14" s="129"/>
      <c r="O14" s="129"/>
      <c r="P14" s="130"/>
      <c r="Q14" s="7"/>
    </row>
    <row r="15" spans="2:17" ht="63.75" x14ac:dyDescent="0.2">
      <c r="B15" s="7"/>
      <c r="C15" s="31"/>
      <c r="D15" s="32"/>
      <c r="E15" s="33" t="s">
        <v>5</v>
      </c>
      <c r="F15" s="34" t="s">
        <v>8</v>
      </c>
      <c r="G15" s="34" t="s">
        <v>6</v>
      </c>
      <c r="H15" s="34" t="s">
        <v>7</v>
      </c>
      <c r="I15" s="41" t="s">
        <v>29</v>
      </c>
      <c r="J15" s="35" t="s">
        <v>10</v>
      </c>
      <c r="K15" s="123" t="s">
        <v>112</v>
      </c>
      <c r="L15" s="123" t="s">
        <v>115</v>
      </c>
      <c r="M15" s="123" t="s">
        <v>95</v>
      </c>
      <c r="N15" s="123" t="s">
        <v>113</v>
      </c>
      <c r="O15" s="123" t="s">
        <v>117</v>
      </c>
      <c r="P15" s="123" t="s">
        <v>114</v>
      </c>
      <c r="Q15" s="7"/>
    </row>
    <row r="16" spans="2:17" ht="25.5" x14ac:dyDescent="0.2">
      <c r="B16" s="7"/>
      <c r="C16" s="31"/>
      <c r="D16" s="32"/>
      <c r="E16" s="45"/>
      <c r="F16" s="46"/>
      <c r="G16" s="46"/>
      <c r="H16" s="46"/>
      <c r="I16" s="47" t="s">
        <v>40</v>
      </c>
      <c r="J16" s="35"/>
      <c r="K16" s="35"/>
      <c r="L16" s="35"/>
      <c r="M16" s="35"/>
      <c r="N16" s="35"/>
      <c r="O16" s="35"/>
      <c r="P16" s="35"/>
      <c r="Q16" s="7"/>
    </row>
    <row r="17" spans="2:17" ht="13.5" customHeight="1" x14ac:dyDescent="0.2">
      <c r="B17" s="7"/>
      <c r="C17" s="31"/>
      <c r="D17" s="32"/>
      <c r="E17" s="36" t="s">
        <v>11</v>
      </c>
      <c r="F17" s="32" t="s">
        <v>11</v>
      </c>
      <c r="G17" s="32" t="s">
        <v>11</v>
      </c>
      <c r="H17" s="32" t="s">
        <v>11</v>
      </c>
      <c r="I17" s="42" t="s">
        <v>30</v>
      </c>
      <c r="J17" s="35"/>
      <c r="K17" s="35"/>
      <c r="L17" s="35"/>
      <c r="M17" s="35"/>
      <c r="N17" s="35"/>
      <c r="O17" s="35"/>
      <c r="P17" s="35"/>
      <c r="Q17" s="7"/>
    </row>
    <row r="18" spans="2:17" ht="13.5" customHeight="1" x14ac:dyDescent="0.2">
      <c r="B18" s="7"/>
      <c r="C18" s="31"/>
      <c r="D18" s="31"/>
      <c r="E18" s="36"/>
      <c r="F18" s="32"/>
      <c r="G18" s="32"/>
      <c r="H18" s="32"/>
      <c r="I18" s="42"/>
      <c r="J18" s="35"/>
      <c r="K18" s="35"/>
      <c r="L18" s="35"/>
      <c r="M18" s="35"/>
      <c r="N18" s="35"/>
      <c r="O18" s="35"/>
      <c r="P18" s="35"/>
      <c r="Q18" s="7"/>
    </row>
    <row r="19" spans="2:17" x14ac:dyDescent="0.2">
      <c r="B19" s="7"/>
      <c r="C19" s="37" t="s">
        <v>12</v>
      </c>
      <c r="D19" s="38" t="s">
        <v>9</v>
      </c>
      <c r="E19" s="39" t="s">
        <v>0</v>
      </c>
      <c r="F19" s="40" t="s">
        <v>1</v>
      </c>
      <c r="G19" s="40" t="s">
        <v>2</v>
      </c>
      <c r="H19" s="40" t="s">
        <v>3</v>
      </c>
      <c r="I19" s="43" t="s">
        <v>4</v>
      </c>
      <c r="J19" s="40" t="s">
        <v>111</v>
      </c>
      <c r="K19" s="40"/>
      <c r="L19" s="40"/>
      <c r="M19" s="40"/>
      <c r="N19" s="40"/>
      <c r="O19" s="40"/>
      <c r="P19" s="40"/>
      <c r="Q19" s="7"/>
    </row>
    <row r="20" spans="2:17" ht="13.5" thickBot="1" x14ac:dyDescent="0.25">
      <c r="B20" s="7"/>
      <c r="C20" s="37"/>
      <c r="D20" s="38"/>
      <c r="E20" s="39" t="s">
        <v>33</v>
      </c>
      <c r="F20" s="40" t="s">
        <v>34</v>
      </c>
      <c r="G20" s="40" t="s">
        <v>35</v>
      </c>
      <c r="H20" s="40" t="s">
        <v>36</v>
      </c>
      <c r="I20" s="44" t="s">
        <v>37</v>
      </c>
      <c r="J20" s="40"/>
      <c r="K20" s="40"/>
      <c r="L20" s="40"/>
      <c r="M20" s="40"/>
      <c r="N20" s="40"/>
      <c r="O20" s="40"/>
      <c r="P20" s="40"/>
      <c r="Q20" s="7"/>
    </row>
    <row r="21" spans="2:17" x14ac:dyDescent="0.2">
      <c r="B21" s="7"/>
      <c r="C21" s="9"/>
      <c r="D21" s="22" t="s">
        <v>95</v>
      </c>
      <c r="E21" s="106">
        <v>12</v>
      </c>
      <c r="F21" s="107">
        <v>14</v>
      </c>
      <c r="G21" s="107">
        <v>12</v>
      </c>
      <c r="H21" s="107">
        <v>17</v>
      </c>
      <c r="I21" s="108" t="b">
        <v>1</v>
      </c>
      <c r="J21" s="109">
        <f>IF(OR(ISBLANK(E21),ISBLANK(F21),ISBLANK(G21),ISBLANK(H21)),1,0)</f>
        <v>0</v>
      </c>
      <c r="K21" s="118" t="str">
        <f>IF($J21=1,"N/A",IF(AND(F21-E21&gt;=4,G21-E21&lt;=3,O21&lt;&gt;"Yes"),"Yes","No"))</f>
        <v>No</v>
      </c>
      <c r="L21" s="118" t="str">
        <f>IF($J21=1,"N/A",IF(AND(F21-E21&gt;=4,G21-E21&gt;=5,O21&lt;&gt;"Yes"),"Yes","No"))</f>
        <v>No</v>
      </c>
      <c r="M21" s="118" t="str">
        <f>IF($J21=1,"N/A",IF(AND(H21-E21&gt;=5,O21&lt;&gt;"Yes"),"Yes","No"))</f>
        <v>Yes</v>
      </c>
      <c r="N21" s="118" t="str">
        <f>IF($J21=1,"N/A",IF(AND(F21-E21&lt;=3,G21-E21&lt;=3,H21-E21&lt;=3,I21=FALSE,O21&lt;&gt;"Yes"),"Yes","No"))</f>
        <v>No</v>
      </c>
      <c r="O21" s="118" t="str">
        <f>IF($J21=1,"N/A",IF(MAX(E21:H21)&lt;=10,"Yes","No"))</f>
        <v>No</v>
      </c>
      <c r="P21" s="118" t="str">
        <f>IF($J21=1,"N/A",IF(AND(K21="No",L21="No",M21="No",I21=TRUE,O21&lt;&gt;"Yes"),"Yes","No"))</f>
        <v>No</v>
      </c>
      <c r="Q21" s="7"/>
    </row>
    <row r="22" spans="2:17" x14ac:dyDescent="0.2">
      <c r="B22" s="7"/>
      <c r="C22" s="11"/>
      <c r="D22" s="23" t="s">
        <v>89</v>
      </c>
      <c r="E22" s="106">
        <v>12</v>
      </c>
      <c r="F22" s="107">
        <v>20</v>
      </c>
      <c r="G22" s="107">
        <v>12</v>
      </c>
      <c r="H22" s="107">
        <v>12</v>
      </c>
      <c r="I22" s="108" t="b">
        <v>0</v>
      </c>
      <c r="J22" s="109">
        <f t="shared" ref="J22:J85" si="0">IF(OR(ISBLANK(E22),ISBLANK(F22),ISBLANK(G22),ISBLANK(H22)),1,0)</f>
        <v>0</v>
      </c>
      <c r="K22" s="118" t="str">
        <f t="shared" ref="K22:K85" si="1">IF($J22=1,"N/A",IF(AND(F22-E22&gt;=4,G22-E22&lt;=3),"Yes","No"))</f>
        <v>Yes</v>
      </c>
      <c r="L22" s="118" t="str">
        <f t="shared" ref="L22:L85" si="2">IF($J22=1,"N/A",IF(AND(F22-E22&gt;=4,G22-E22&gt;=5),"Yes","No"))</f>
        <v>No</v>
      </c>
      <c r="M22" s="118" t="str">
        <f t="shared" ref="M22:M85" si="3">IF($J22=1,"N/A",IF(AND(H22-E22&gt;=5,O22&lt;&gt;"Yes"),"Yes","No"))</f>
        <v>No</v>
      </c>
      <c r="N22" s="118" t="str">
        <f t="shared" ref="N22:N85" si="4">IF($J22=1,"N/A",IF(AND(F22-E22&lt;=3,G22-E22&lt;=3,H22-E22&lt;=3,I22=FALSE,O22&lt;&gt;"Yes"),"Yes","No"))</f>
        <v>No</v>
      </c>
      <c r="O22" s="118" t="str">
        <f t="shared" ref="O22:O85" si="5">IF($J22=1,"N/A",IF(MAX(E22:H22)&lt;=10,"Yes","No"))</f>
        <v>No</v>
      </c>
      <c r="P22" s="118" t="str">
        <f t="shared" ref="P22:P85" si="6">IF($J22=1,"N/A",IF(AND(K22="No",L22="No",M22="No",I22=TRUE,O22&lt;&gt;"Yes"),"Yes","No"))</f>
        <v>No</v>
      </c>
      <c r="Q22" s="7"/>
    </row>
    <row r="23" spans="2:17" x14ac:dyDescent="0.2">
      <c r="B23" s="7"/>
      <c r="C23" s="11"/>
      <c r="D23" s="23" t="s">
        <v>118</v>
      </c>
      <c r="E23" s="24">
        <v>12</v>
      </c>
      <c r="F23" s="10">
        <v>20</v>
      </c>
      <c r="G23" s="10">
        <v>20</v>
      </c>
      <c r="H23" s="10">
        <v>14</v>
      </c>
      <c r="I23" s="25" t="b">
        <v>1</v>
      </c>
      <c r="J23" s="109">
        <f t="shared" si="0"/>
        <v>0</v>
      </c>
      <c r="K23" s="118" t="str">
        <f t="shared" si="1"/>
        <v>No</v>
      </c>
      <c r="L23" s="118" t="str">
        <f t="shared" si="2"/>
        <v>Yes</v>
      </c>
      <c r="M23" s="118" t="str">
        <f t="shared" si="3"/>
        <v>No</v>
      </c>
      <c r="N23" s="118" t="str">
        <f t="shared" si="4"/>
        <v>No</v>
      </c>
      <c r="O23" s="118" t="str">
        <f t="shared" si="5"/>
        <v>No</v>
      </c>
      <c r="P23" s="118" t="str">
        <f t="shared" si="6"/>
        <v>No</v>
      </c>
      <c r="Q23" s="7"/>
    </row>
    <row r="24" spans="2:17" x14ac:dyDescent="0.2">
      <c r="B24" s="7"/>
      <c r="C24" s="11"/>
      <c r="D24" s="23" t="s">
        <v>119</v>
      </c>
      <c r="E24" s="24">
        <v>12</v>
      </c>
      <c r="F24" s="10">
        <v>20</v>
      </c>
      <c r="G24" s="10">
        <v>12</v>
      </c>
      <c r="H24" s="10">
        <v>20</v>
      </c>
      <c r="I24" s="25" t="b">
        <v>1</v>
      </c>
      <c r="J24" s="109">
        <f t="shared" si="0"/>
        <v>0</v>
      </c>
      <c r="K24" s="118" t="str">
        <f t="shared" si="1"/>
        <v>Yes</v>
      </c>
      <c r="L24" s="118" t="str">
        <f t="shared" si="2"/>
        <v>No</v>
      </c>
      <c r="M24" s="118" t="str">
        <f t="shared" si="3"/>
        <v>Yes</v>
      </c>
      <c r="N24" s="118" t="str">
        <f t="shared" si="4"/>
        <v>No</v>
      </c>
      <c r="O24" s="118" t="str">
        <f t="shared" si="5"/>
        <v>No</v>
      </c>
      <c r="P24" s="118" t="str">
        <f t="shared" si="6"/>
        <v>No</v>
      </c>
      <c r="Q24" s="7"/>
    </row>
    <row r="25" spans="2:17" x14ac:dyDescent="0.2">
      <c r="B25" s="7"/>
      <c r="C25" s="11"/>
      <c r="D25" s="23" t="s">
        <v>120</v>
      </c>
      <c r="E25" s="24">
        <v>12</v>
      </c>
      <c r="F25" s="10">
        <v>20</v>
      </c>
      <c r="G25" s="10">
        <v>20</v>
      </c>
      <c r="H25" s="10">
        <v>18</v>
      </c>
      <c r="I25" s="25" t="b">
        <v>1</v>
      </c>
      <c r="J25" s="109">
        <f t="shared" si="0"/>
        <v>0</v>
      </c>
      <c r="K25" s="118" t="str">
        <f t="shared" si="1"/>
        <v>No</v>
      </c>
      <c r="L25" s="118" t="str">
        <f t="shared" si="2"/>
        <v>Yes</v>
      </c>
      <c r="M25" s="118" t="str">
        <f t="shared" si="3"/>
        <v>Yes</v>
      </c>
      <c r="N25" s="118" t="str">
        <f t="shared" si="4"/>
        <v>No</v>
      </c>
      <c r="O25" s="118" t="str">
        <f t="shared" si="5"/>
        <v>No</v>
      </c>
      <c r="P25" s="118" t="str">
        <f t="shared" si="6"/>
        <v>No</v>
      </c>
      <c r="Q25" s="7"/>
    </row>
    <row r="26" spans="2:17" x14ac:dyDescent="0.2">
      <c r="B26" s="7"/>
      <c r="C26" s="11"/>
      <c r="D26" s="23" t="s">
        <v>121</v>
      </c>
      <c r="E26" s="24">
        <v>12</v>
      </c>
      <c r="F26" s="10">
        <v>14</v>
      </c>
      <c r="G26" s="10">
        <v>14</v>
      </c>
      <c r="H26" s="10">
        <v>16</v>
      </c>
      <c r="I26" s="25" t="b">
        <v>1</v>
      </c>
      <c r="J26" s="109">
        <f t="shared" si="0"/>
        <v>0</v>
      </c>
      <c r="K26" s="118" t="str">
        <f t="shared" si="1"/>
        <v>No</v>
      </c>
      <c r="L26" s="118" t="str">
        <f t="shared" si="2"/>
        <v>No</v>
      </c>
      <c r="M26" s="118" t="str">
        <f t="shared" si="3"/>
        <v>No</v>
      </c>
      <c r="N26" s="118" t="str">
        <f t="shared" si="4"/>
        <v>No</v>
      </c>
      <c r="O26" s="118" t="str">
        <f t="shared" si="5"/>
        <v>No</v>
      </c>
      <c r="P26" s="118" t="str">
        <f t="shared" si="6"/>
        <v>Yes</v>
      </c>
      <c r="Q26" s="7"/>
    </row>
    <row r="27" spans="2:17" x14ac:dyDescent="0.2">
      <c r="B27" s="7"/>
      <c r="C27" s="11"/>
      <c r="D27" s="124"/>
      <c r="E27" s="24"/>
      <c r="F27" s="10"/>
      <c r="G27" s="10"/>
      <c r="H27" s="10"/>
      <c r="I27" s="25" t="b">
        <v>0</v>
      </c>
      <c r="J27" s="109">
        <f t="shared" si="0"/>
        <v>1</v>
      </c>
      <c r="K27" s="118" t="str">
        <f t="shared" si="1"/>
        <v>N/A</v>
      </c>
      <c r="L27" s="118" t="str">
        <f t="shared" si="2"/>
        <v>N/A</v>
      </c>
      <c r="M27" s="118" t="str">
        <f t="shared" si="3"/>
        <v>N/A</v>
      </c>
      <c r="N27" s="118" t="str">
        <f t="shared" si="4"/>
        <v>N/A</v>
      </c>
      <c r="O27" s="118" t="str">
        <f t="shared" si="5"/>
        <v>N/A</v>
      </c>
      <c r="P27" s="118" t="str">
        <f t="shared" si="6"/>
        <v>N/A</v>
      </c>
      <c r="Q27" s="7"/>
    </row>
    <row r="28" spans="2:17" x14ac:dyDescent="0.2">
      <c r="B28" s="7"/>
      <c r="C28" s="11"/>
      <c r="D28" s="23"/>
      <c r="E28" s="24"/>
      <c r="F28" s="10"/>
      <c r="G28" s="10"/>
      <c r="H28" s="10"/>
      <c r="I28" s="25" t="b">
        <v>0</v>
      </c>
      <c r="J28" s="109">
        <f t="shared" si="0"/>
        <v>1</v>
      </c>
      <c r="K28" s="118" t="str">
        <f t="shared" si="1"/>
        <v>N/A</v>
      </c>
      <c r="L28" s="118" t="str">
        <f t="shared" si="2"/>
        <v>N/A</v>
      </c>
      <c r="M28" s="118" t="str">
        <f t="shared" si="3"/>
        <v>N/A</v>
      </c>
      <c r="N28" s="118" t="str">
        <f t="shared" si="4"/>
        <v>N/A</v>
      </c>
      <c r="O28" s="118" t="str">
        <f t="shared" si="5"/>
        <v>N/A</v>
      </c>
      <c r="P28" s="118" t="str">
        <f t="shared" si="6"/>
        <v>N/A</v>
      </c>
      <c r="Q28" s="7"/>
    </row>
    <row r="29" spans="2:17" x14ac:dyDescent="0.2">
      <c r="B29" s="7"/>
      <c r="C29" s="11"/>
      <c r="D29" s="23"/>
      <c r="E29" s="24"/>
      <c r="F29" s="10"/>
      <c r="G29" s="10"/>
      <c r="H29" s="10"/>
      <c r="I29" s="25" t="b">
        <v>1</v>
      </c>
      <c r="J29" s="109">
        <f t="shared" si="0"/>
        <v>1</v>
      </c>
      <c r="K29" s="118" t="str">
        <f t="shared" si="1"/>
        <v>N/A</v>
      </c>
      <c r="L29" s="118" t="str">
        <f t="shared" si="2"/>
        <v>N/A</v>
      </c>
      <c r="M29" s="118" t="str">
        <f t="shared" si="3"/>
        <v>N/A</v>
      </c>
      <c r="N29" s="118" t="str">
        <f t="shared" si="4"/>
        <v>N/A</v>
      </c>
      <c r="O29" s="118" t="str">
        <f t="shared" si="5"/>
        <v>N/A</v>
      </c>
      <c r="P29" s="118" t="str">
        <f t="shared" si="6"/>
        <v>N/A</v>
      </c>
      <c r="Q29" s="7"/>
    </row>
    <row r="30" spans="2:17" x14ac:dyDescent="0.2">
      <c r="B30" s="7"/>
      <c r="C30" s="11"/>
      <c r="D30" s="23"/>
      <c r="E30" s="24"/>
      <c r="F30" s="10"/>
      <c r="G30" s="10"/>
      <c r="H30" s="10"/>
      <c r="I30" s="25" t="b">
        <v>0</v>
      </c>
      <c r="J30" s="109">
        <f t="shared" si="0"/>
        <v>1</v>
      </c>
      <c r="K30" s="118" t="str">
        <f t="shared" si="1"/>
        <v>N/A</v>
      </c>
      <c r="L30" s="118" t="str">
        <f t="shared" si="2"/>
        <v>N/A</v>
      </c>
      <c r="M30" s="118" t="str">
        <f t="shared" si="3"/>
        <v>N/A</v>
      </c>
      <c r="N30" s="118" t="str">
        <f t="shared" si="4"/>
        <v>N/A</v>
      </c>
      <c r="O30" s="118" t="str">
        <f t="shared" si="5"/>
        <v>N/A</v>
      </c>
      <c r="P30" s="118" t="str">
        <f t="shared" si="6"/>
        <v>N/A</v>
      </c>
      <c r="Q30" s="7"/>
    </row>
    <row r="31" spans="2:17" x14ac:dyDescent="0.2">
      <c r="B31" s="7"/>
      <c r="C31" s="11"/>
      <c r="D31" s="23"/>
      <c r="E31" s="24"/>
      <c r="F31" s="10"/>
      <c r="G31" s="10"/>
      <c r="H31" s="10"/>
      <c r="I31" s="25" t="b">
        <v>0</v>
      </c>
      <c r="J31" s="109">
        <f t="shared" si="0"/>
        <v>1</v>
      </c>
      <c r="K31" s="118" t="str">
        <f t="shared" si="1"/>
        <v>N/A</v>
      </c>
      <c r="L31" s="118" t="str">
        <f t="shared" si="2"/>
        <v>N/A</v>
      </c>
      <c r="M31" s="118" t="str">
        <f t="shared" si="3"/>
        <v>N/A</v>
      </c>
      <c r="N31" s="118" t="str">
        <f t="shared" si="4"/>
        <v>N/A</v>
      </c>
      <c r="O31" s="118" t="str">
        <f t="shared" si="5"/>
        <v>N/A</v>
      </c>
      <c r="P31" s="118" t="str">
        <f t="shared" si="6"/>
        <v>N/A</v>
      </c>
      <c r="Q31" s="7"/>
    </row>
    <row r="32" spans="2:17" x14ac:dyDescent="0.2">
      <c r="B32" s="7"/>
      <c r="C32" s="11"/>
      <c r="D32" s="23"/>
      <c r="E32" s="24"/>
      <c r="F32" s="10"/>
      <c r="G32" s="10"/>
      <c r="H32" s="10"/>
      <c r="I32" s="25" t="b">
        <v>0</v>
      </c>
      <c r="J32" s="109">
        <f t="shared" si="0"/>
        <v>1</v>
      </c>
      <c r="K32" s="118" t="str">
        <f t="shared" si="1"/>
        <v>N/A</v>
      </c>
      <c r="L32" s="118" t="str">
        <f t="shared" si="2"/>
        <v>N/A</v>
      </c>
      <c r="M32" s="118" t="str">
        <f t="shared" si="3"/>
        <v>N/A</v>
      </c>
      <c r="N32" s="118" t="str">
        <f t="shared" si="4"/>
        <v>N/A</v>
      </c>
      <c r="O32" s="118" t="str">
        <f t="shared" si="5"/>
        <v>N/A</v>
      </c>
      <c r="P32" s="118" t="str">
        <f t="shared" si="6"/>
        <v>N/A</v>
      </c>
      <c r="Q32" s="7"/>
    </row>
    <row r="33" spans="2:17" x14ac:dyDescent="0.2">
      <c r="B33" s="7"/>
      <c r="C33" s="11"/>
      <c r="D33" s="23"/>
      <c r="E33" s="24"/>
      <c r="F33" s="10"/>
      <c r="G33" s="10"/>
      <c r="H33" s="10"/>
      <c r="I33" s="25" t="b">
        <v>0</v>
      </c>
      <c r="J33" s="109">
        <f t="shared" si="0"/>
        <v>1</v>
      </c>
      <c r="K33" s="118" t="str">
        <f t="shared" si="1"/>
        <v>N/A</v>
      </c>
      <c r="L33" s="118" t="str">
        <f t="shared" si="2"/>
        <v>N/A</v>
      </c>
      <c r="M33" s="118" t="str">
        <f t="shared" si="3"/>
        <v>N/A</v>
      </c>
      <c r="N33" s="118" t="str">
        <f t="shared" si="4"/>
        <v>N/A</v>
      </c>
      <c r="O33" s="118" t="str">
        <f t="shared" si="5"/>
        <v>N/A</v>
      </c>
      <c r="P33" s="118" t="str">
        <f t="shared" si="6"/>
        <v>N/A</v>
      </c>
      <c r="Q33" s="7"/>
    </row>
    <row r="34" spans="2:17" x14ac:dyDescent="0.2">
      <c r="B34" s="7"/>
      <c r="C34" s="11"/>
      <c r="D34" s="23"/>
      <c r="E34" s="24"/>
      <c r="F34" s="10"/>
      <c r="G34" s="10"/>
      <c r="H34" s="10"/>
      <c r="I34" s="25" t="b">
        <v>0</v>
      </c>
      <c r="J34" s="109">
        <f t="shared" si="0"/>
        <v>1</v>
      </c>
      <c r="K34" s="118" t="str">
        <f t="shared" si="1"/>
        <v>N/A</v>
      </c>
      <c r="L34" s="118" t="str">
        <f t="shared" si="2"/>
        <v>N/A</v>
      </c>
      <c r="M34" s="118" t="str">
        <f t="shared" si="3"/>
        <v>N/A</v>
      </c>
      <c r="N34" s="118" t="str">
        <f t="shared" si="4"/>
        <v>N/A</v>
      </c>
      <c r="O34" s="118" t="str">
        <f t="shared" si="5"/>
        <v>N/A</v>
      </c>
      <c r="P34" s="118" t="str">
        <f t="shared" si="6"/>
        <v>N/A</v>
      </c>
      <c r="Q34" s="7"/>
    </row>
    <row r="35" spans="2:17" x14ac:dyDescent="0.2">
      <c r="B35" s="7"/>
      <c r="C35" s="11"/>
      <c r="D35" s="23"/>
      <c r="E35" s="24"/>
      <c r="F35" s="10"/>
      <c r="G35" s="10"/>
      <c r="H35" s="10"/>
      <c r="I35" s="25" t="b">
        <v>0</v>
      </c>
      <c r="J35" s="109">
        <f t="shared" si="0"/>
        <v>1</v>
      </c>
      <c r="K35" s="118" t="str">
        <f t="shared" si="1"/>
        <v>N/A</v>
      </c>
      <c r="L35" s="118" t="str">
        <f t="shared" si="2"/>
        <v>N/A</v>
      </c>
      <c r="M35" s="118" t="str">
        <f t="shared" si="3"/>
        <v>N/A</v>
      </c>
      <c r="N35" s="118" t="str">
        <f t="shared" si="4"/>
        <v>N/A</v>
      </c>
      <c r="O35" s="118" t="str">
        <f t="shared" si="5"/>
        <v>N/A</v>
      </c>
      <c r="P35" s="118" t="str">
        <f t="shared" si="6"/>
        <v>N/A</v>
      </c>
      <c r="Q35" s="7"/>
    </row>
    <row r="36" spans="2:17" x14ac:dyDescent="0.2">
      <c r="B36" s="7"/>
      <c r="C36" s="11"/>
      <c r="D36" s="23"/>
      <c r="E36" s="24"/>
      <c r="F36" s="10"/>
      <c r="G36" s="10"/>
      <c r="H36" s="10"/>
      <c r="I36" s="25" t="b">
        <v>0</v>
      </c>
      <c r="J36" s="109">
        <f t="shared" si="0"/>
        <v>1</v>
      </c>
      <c r="K36" s="118" t="str">
        <f t="shared" si="1"/>
        <v>N/A</v>
      </c>
      <c r="L36" s="118" t="str">
        <f t="shared" si="2"/>
        <v>N/A</v>
      </c>
      <c r="M36" s="118" t="str">
        <f t="shared" si="3"/>
        <v>N/A</v>
      </c>
      <c r="N36" s="118" t="str">
        <f t="shared" si="4"/>
        <v>N/A</v>
      </c>
      <c r="O36" s="118" t="str">
        <f t="shared" si="5"/>
        <v>N/A</v>
      </c>
      <c r="P36" s="118" t="str">
        <f t="shared" si="6"/>
        <v>N/A</v>
      </c>
      <c r="Q36" s="7"/>
    </row>
    <row r="37" spans="2:17" x14ac:dyDescent="0.2">
      <c r="B37" s="7"/>
      <c r="C37" s="11"/>
      <c r="D37" s="23"/>
      <c r="E37" s="24"/>
      <c r="F37" s="10"/>
      <c r="G37" s="10"/>
      <c r="H37" s="10"/>
      <c r="I37" s="25" t="b">
        <v>0</v>
      </c>
      <c r="J37" s="109">
        <f t="shared" si="0"/>
        <v>1</v>
      </c>
      <c r="K37" s="118" t="str">
        <f t="shared" si="1"/>
        <v>N/A</v>
      </c>
      <c r="L37" s="118" t="str">
        <f t="shared" si="2"/>
        <v>N/A</v>
      </c>
      <c r="M37" s="118" t="str">
        <f t="shared" si="3"/>
        <v>N/A</v>
      </c>
      <c r="N37" s="118" t="str">
        <f t="shared" si="4"/>
        <v>N/A</v>
      </c>
      <c r="O37" s="118" t="str">
        <f t="shared" si="5"/>
        <v>N/A</v>
      </c>
      <c r="P37" s="118" t="str">
        <f t="shared" si="6"/>
        <v>N/A</v>
      </c>
      <c r="Q37" s="7"/>
    </row>
    <row r="38" spans="2:17" x14ac:dyDescent="0.2">
      <c r="B38" s="7"/>
      <c r="C38" s="11"/>
      <c r="D38" s="23"/>
      <c r="E38" s="24"/>
      <c r="F38" s="10"/>
      <c r="G38" s="10"/>
      <c r="H38" s="10"/>
      <c r="I38" s="25" t="b">
        <v>0</v>
      </c>
      <c r="J38" s="109">
        <f t="shared" si="0"/>
        <v>1</v>
      </c>
      <c r="K38" s="118" t="str">
        <f t="shared" si="1"/>
        <v>N/A</v>
      </c>
      <c r="L38" s="118" t="str">
        <f t="shared" si="2"/>
        <v>N/A</v>
      </c>
      <c r="M38" s="118" t="str">
        <f t="shared" si="3"/>
        <v>N/A</v>
      </c>
      <c r="N38" s="118" t="str">
        <f t="shared" si="4"/>
        <v>N/A</v>
      </c>
      <c r="O38" s="118" t="str">
        <f t="shared" si="5"/>
        <v>N/A</v>
      </c>
      <c r="P38" s="118" t="str">
        <f t="shared" si="6"/>
        <v>N/A</v>
      </c>
      <c r="Q38" s="7"/>
    </row>
    <row r="39" spans="2:17" x14ac:dyDescent="0.2">
      <c r="B39" s="7"/>
      <c r="C39" s="11"/>
      <c r="D39" s="23"/>
      <c r="E39" s="24"/>
      <c r="F39" s="10"/>
      <c r="G39" s="10"/>
      <c r="H39" s="10"/>
      <c r="I39" s="25" t="b">
        <v>0</v>
      </c>
      <c r="J39" s="109">
        <f t="shared" si="0"/>
        <v>1</v>
      </c>
      <c r="K39" s="118" t="str">
        <f t="shared" si="1"/>
        <v>N/A</v>
      </c>
      <c r="L39" s="118" t="str">
        <f t="shared" si="2"/>
        <v>N/A</v>
      </c>
      <c r="M39" s="118" t="str">
        <f t="shared" si="3"/>
        <v>N/A</v>
      </c>
      <c r="N39" s="118" t="str">
        <f t="shared" si="4"/>
        <v>N/A</v>
      </c>
      <c r="O39" s="118" t="str">
        <f t="shared" si="5"/>
        <v>N/A</v>
      </c>
      <c r="P39" s="118" t="str">
        <f t="shared" si="6"/>
        <v>N/A</v>
      </c>
      <c r="Q39" s="7"/>
    </row>
    <row r="40" spans="2:17" x14ac:dyDescent="0.2">
      <c r="B40" s="7"/>
      <c r="C40" s="11"/>
      <c r="D40" s="23"/>
      <c r="E40" s="24"/>
      <c r="F40" s="10"/>
      <c r="G40" s="10"/>
      <c r="H40" s="10"/>
      <c r="I40" s="25" t="b">
        <v>0</v>
      </c>
      <c r="J40" s="109">
        <f t="shared" si="0"/>
        <v>1</v>
      </c>
      <c r="K40" s="118" t="str">
        <f t="shared" si="1"/>
        <v>N/A</v>
      </c>
      <c r="L40" s="118" t="str">
        <f t="shared" si="2"/>
        <v>N/A</v>
      </c>
      <c r="M40" s="118" t="str">
        <f t="shared" si="3"/>
        <v>N/A</v>
      </c>
      <c r="N40" s="118" t="str">
        <f t="shared" si="4"/>
        <v>N/A</v>
      </c>
      <c r="O40" s="118" t="str">
        <f t="shared" si="5"/>
        <v>N/A</v>
      </c>
      <c r="P40" s="118" t="str">
        <f t="shared" si="6"/>
        <v>N/A</v>
      </c>
      <c r="Q40" s="7"/>
    </row>
    <row r="41" spans="2:17" x14ac:dyDescent="0.2">
      <c r="B41" s="7"/>
      <c r="C41" s="11"/>
      <c r="D41" s="23"/>
      <c r="E41" s="24"/>
      <c r="F41" s="10"/>
      <c r="G41" s="10"/>
      <c r="H41" s="10"/>
      <c r="I41" s="25" t="b">
        <v>0</v>
      </c>
      <c r="J41" s="109">
        <f t="shared" si="0"/>
        <v>1</v>
      </c>
      <c r="K41" s="118" t="str">
        <f t="shared" si="1"/>
        <v>N/A</v>
      </c>
      <c r="L41" s="118" t="str">
        <f t="shared" si="2"/>
        <v>N/A</v>
      </c>
      <c r="M41" s="118" t="str">
        <f t="shared" si="3"/>
        <v>N/A</v>
      </c>
      <c r="N41" s="118" t="str">
        <f t="shared" si="4"/>
        <v>N/A</v>
      </c>
      <c r="O41" s="118" t="str">
        <f t="shared" si="5"/>
        <v>N/A</v>
      </c>
      <c r="P41" s="118" t="str">
        <f t="shared" si="6"/>
        <v>N/A</v>
      </c>
      <c r="Q41" s="7"/>
    </row>
    <row r="42" spans="2:17" x14ac:dyDescent="0.2">
      <c r="B42" s="7"/>
      <c r="C42" s="11"/>
      <c r="D42" s="23"/>
      <c r="E42" s="24"/>
      <c r="F42" s="10"/>
      <c r="G42" s="10"/>
      <c r="H42" s="10"/>
      <c r="I42" s="25" t="b">
        <v>0</v>
      </c>
      <c r="J42" s="109">
        <f t="shared" si="0"/>
        <v>1</v>
      </c>
      <c r="K42" s="118" t="str">
        <f t="shared" si="1"/>
        <v>N/A</v>
      </c>
      <c r="L42" s="118" t="str">
        <f t="shared" si="2"/>
        <v>N/A</v>
      </c>
      <c r="M42" s="118" t="str">
        <f t="shared" si="3"/>
        <v>N/A</v>
      </c>
      <c r="N42" s="118" t="str">
        <f t="shared" si="4"/>
        <v>N/A</v>
      </c>
      <c r="O42" s="118" t="str">
        <f t="shared" si="5"/>
        <v>N/A</v>
      </c>
      <c r="P42" s="118" t="str">
        <f t="shared" si="6"/>
        <v>N/A</v>
      </c>
      <c r="Q42" s="7"/>
    </row>
    <row r="43" spans="2:17" x14ac:dyDescent="0.2">
      <c r="B43" s="7"/>
      <c r="C43" s="11"/>
      <c r="D43" s="23"/>
      <c r="E43" s="24"/>
      <c r="F43" s="10"/>
      <c r="G43" s="10"/>
      <c r="H43" s="10"/>
      <c r="I43" s="25" t="b">
        <v>0</v>
      </c>
      <c r="J43" s="109">
        <f t="shared" si="0"/>
        <v>1</v>
      </c>
      <c r="K43" s="118" t="str">
        <f t="shared" si="1"/>
        <v>N/A</v>
      </c>
      <c r="L43" s="118" t="str">
        <f t="shared" si="2"/>
        <v>N/A</v>
      </c>
      <c r="M43" s="118" t="str">
        <f t="shared" si="3"/>
        <v>N/A</v>
      </c>
      <c r="N43" s="118" t="str">
        <f t="shared" si="4"/>
        <v>N/A</v>
      </c>
      <c r="O43" s="118" t="str">
        <f t="shared" si="5"/>
        <v>N/A</v>
      </c>
      <c r="P43" s="118" t="str">
        <f t="shared" si="6"/>
        <v>N/A</v>
      </c>
      <c r="Q43" s="7"/>
    </row>
    <row r="44" spans="2:17" x14ac:dyDescent="0.2">
      <c r="B44" s="7"/>
      <c r="C44" s="11"/>
      <c r="D44" s="23"/>
      <c r="E44" s="24"/>
      <c r="F44" s="10"/>
      <c r="G44" s="10"/>
      <c r="H44" s="10"/>
      <c r="I44" s="25" t="b">
        <v>0</v>
      </c>
      <c r="J44" s="109">
        <f t="shared" si="0"/>
        <v>1</v>
      </c>
      <c r="K44" s="118" t="str">
        <f t="shared" si="1"/>
        <v>N/A</v>
      </c>
      <c r="L44" s="118" t="str">
        <f t="shared" si="2"/>
        <v>N/A</v>
      </c>
      <c r="M44" s="118" t="str">
        <f t="shared" si="3"/>
        <v>N/A</v>
      </c>
      <c r="N44" s="118" t="str">
        <f t="shared" si="4"/>
        <v>N/A</v>
      </c>
      <c r="O44" s="118" t="str">
        <f t="shared" si="5"/>
        <v>N/A</v>
      </c>
      <c r="P44" s="118" t="str">
        <f t="shared" si="6"/>
        <v>N/A</v>
      </c>
      <c r="Q44" s="7"/>
    </row>
    <row r="45" spans="2:17" x14ac:dyDescent="0.2">
      <c r="B45" s="7"/>
      <c r="C45" s="11"/>
      <c r="D45" s="23"/>
      <c r="E45" s="24"/>
      <c r="F45" s="10"/>
      <c r="G45" s="10"/>
      <c r="H45" s="10"/>
      <c r="I45" s="25" t="b">
        <v>0</v>
      </c>
      <c r="J45" s="109">
        <f t="shared" si="0"/>
        <v>1</v>
      </c>
      <c r="K45" s="118" t="str">
        <f t="shared" si="1"/>
        <v>N/A</v>
      </c>
      <c r="L45" s="118" t="str">
        <f t="shared" si="2"/>
        <v>N/A</v>
      </c>
      <c r="M45" s="118" t="str">
        <f t="shared" si="3"/>
        <v>N/A</v>
      </c>
      <c r="N45" s="118" t="str">
        <f t="shared" si="4"/>
        <v>N/A</v>
      </c>
      <c r="O45" s="118" t="str">
        <f t="shared" si="5"/>
        <v>N/A</v>
      </c>
      <c r="P45" s="118" t="str">
        <f t="shared" si="6"/>
        <v>N/A</v>
      </c>
      <c r="Q45" s="7"/>
    </row>
    <row r="46" spans="2:17" x14ac:dyDescent="0.2">
      <c r="B46" s="7"/>
      <c r="C46" s="11"/>
      <c r="D46" s="23"/>
      <c r="E46" s="24"/>
      <c r="F46" s="10"/>
      <c r="G46" s="10"/>
      <c r="H46" s="10"/>
      <c r="I46" s="25" t="b">
        <v>0</v>
      </c>
      <c r="J46" s="109">
        <f t="shared" si="0"/>
        <v>1</v>
      </c>
      <c r="K46" s="118" t="str">
        <f t="shared" si="1"/>
        <v>N/A</v>
      </c>
      <c r="L46" s="118" t="str">
        <f t="shared" si="2"/>
        <v>N/A</v>
      </c>
      <c r="M46" s="118" t="str">
        <f t="shared" si="3"/>
        <v>N/A</v>
      </c>
      <c r="N46" s="118" t="str">
        <f t="shared" si="4"/>
        <v>N/A</v>
      </c>
      <c r="O46" s="118" t="str">
        <f t="shared" si="5"/>
        <v>N/A</v>
      </c>
      <c r="P46" s="118" t="str">
        <f t="shared" si="6"/>
        <v>N/A</v>
      </c>
      <c r="Q46" s="7"/>
    </row>
    <row r="47" spans="2:17" x14ac:dyDescent="0.2">
      <c r="B47" s="7"/>
      <c r="C47" s="11"/>
      <c r="D47" s="23"/>
      <c r="E47" s="24"/>
      <c r="F47" s="10"/>
      <c r="G47" s="10"/>
      <c r="H47" s="10"/>
      <c r="I47" s="25" t="b">
        <v>0</v>
      </c>
      <c r="J47" s="109">
        <f t="shared" si="0"/>
        <v>1</v>
      </c>
      <c r="K47" s="118" t="str">
        <f t="shared" si="1"/>
        <v>N/A</v>
      </c>
      <c r="L47" s="118" t="str">
        <f t="shared" si="2"/>
        <v>N/A</v>
      </c>
      <c r="M47" s="118" t="str">
        <f t="shared" si="3"/>
        <v>N/A</v>
      </c>
      <c r="N47" s="118" t="str">
        <f t="shared" si="4"/>
        <v>N/A</v>
      </c>
      <c r="O47" s="118" t="str">
        <f t="shared" si="5"/>
        <v>N/A</v>
      </c>
      <c r="P47" s="118" t="str">
        <f t="shared" si="6"/>
        <v>N/A</v>
      </c>
      <c r="Q47" s="7"/>
    </row>
    <row r="48" spans="2:17" x14ac:dyDescent="0.2">
      <c r="B48" s="7"/>
      <c r="C48" s="11"/>
      <c r="D48" s="23"/>
      <c r="E48" s="24"/>
      <c r="F48" s="10"/>
      <c r="G48" s="10"/>
      <c r="H48" s="10"/>
      <c r="I48" s="25" t="b">
        <v>0</v>
      </c>
      <c r="J48" s="109">
        <f t="shared" si="0"/>
        <v>1</v>
      </c>
      <c r="K48" s="118" t="str">
        <f t="shared" si="1"/>
        <v>N/A</v>
      </c>
      <c r="L48" s="118" t="str">
        <f t="shared" si="2"/>
        <v>N/A</v>
      </c>
      <c r="M48" s="118" t="str">
        <f t="shared" si="3"/>
        <v>N/A</v>
      </c>
      <c r="N48" s="118" t="str">
        <f t="shared" si="4"/>
        <v>N/A</v>
      </c>
      <c r="O48" s="118" t="str">
        <f t="shared" si="5"/>
        <v>N/A</v>
      </c>
      <c r="P48" s="118" t="str">
        <f t="shared" si="6"/>
        <v>N/A</v>
      </c>
      <c r="Q48" s="7"/>
    </row>
    <row r="49" spans="2:17" x14ac:dyDescent="0.2">
      <c r="B49" s="7"/>
      <c r="C49" s="11"/>
      <c r="D49" s="23"/>
      <c r="E49" s="24"/>
      <c r="F49" s="10"/>
      <c r="G49" s="10"/>
      <c r="H49" s="10"/>
      <c r="I49" s="25" t="b">
        <v>0</v>
      </c>
      <c r="J49" s="109">
        <f t="shared" si="0"/>
        <v>1</v>
      </c>
      <c r="K49" s="118" t="str">
        <f t="shared" si="1"/>
        <v>N/A</v>
      </c>
      <c r="L49" s="118" t="str">
        <f t="shared" si="2"/>
        <v>N/A</v>
      </c>
      <c r="M49" s="118" t="str">
        <f t="shared" si="3"/>
        <v>N/A</v>
      </c>
      <c r="N49" s="118" t="str">
        <f t="shared" si="4"/>
        <v>N/A</v>
      </c>
      <c r="O49" s="118" t="str">
        <f t="shared" si="5"/>
        <v>N/A</v>
      </c>
      <c r="P49" s="118" t="str">
        <f t="shared" si="6"/>
        <v>N/A</v>
      </c>
      <c r="Q49" s="7"/>
    </row>
    <row r="50" spans="2:17" x14ac:dyDescent="0.2">
      <c r="B50" s="7"/>
      <c r="C50" s="11"/>
      <c r="D50" s="23"/>
      <c r="E50" s="24"/>
      <c r="F50" s="10"/>
      <c r="G50" s="10"/>
      <c r="H50" s="10"/>
      <c r="I50" s="25" t="b">
        <v>0</v>
      </c>
      <c r="J50" s="109">
        <f t="shared" si="0"/>
        <v>1</v>
      </c>
      <c r="K50" s="118" t="str">
        <f t="shared" si="1"/>
        <v>N/A</v>
      </c>
      <c r="L50" s="118" t="str">
        <f t="shared" si="2"/>
        <v>N/A</v>
      </c>
      <c r="M50" s="118" t="str">
        <f t="shared" si="3"/>
        <v>N/A</v>
      </c>
      <c r="N50" s="118" t="str">
        <f t="shared" si="4"/>
        <v>N/A</v>
      </c>
      <c r="O50" s="118" t="str">
        <f t="shared" si="5"/>
        <v>N/A</v>
      </c>
      <c r="P50" s="118" t="str">
        <f t="shared" si="6"/>
        <v>N/A</v>
      </c>
      <c r="Q50" s="7"/>
    </row>
    <row r="51" spans="2:17" x14ac:dyDescent="0.2">
      <c r="B51" s="7"/>
      <c r="C51" s="11"/>
      <c r="D51" s="23"/>
      <c r="E51" s="24"/>
      <c r="F51" s="10"/>
      <c r="G51" s="10"/>
      <c r="H51" s="10"/>
      <c r="I51" s="25" t="b">
        <v>0</v>
      </c>
      <c r="J51" s="109">
        <f t="shared" si="0"/>
        <v>1</v>
      </c>
      <c r="K51" s="118" t="str">
        <f t="shared" si="1"/>
        <v>N/A</v>
      </c>
      <c r="L51" s="118" t="str">
        <f t="shared" si="2"/>
        <v>N/A</v>
      </c>
      <c r="M51" s="118" t="str">
        <f t="shared" si="3"/>
        <v>N/A</v>
      </c>
      <c r="N51" s="118" t="str">
        <f t="shared" si="4"/>
        <v>N/A</v>
      </c>
      <c r="O51" s="118" t="str">
        <f t="shared" si="5"/>
        <v>N/A</v>
      </c>
      <c r="P51" s="118" t="str">
        <f t="shared" si="6"/>
        <v>N/A</v>
      </c>
      <c r="Q51" s="7"/>
    </row>
    <row r="52" spans="2:17" x14ac:dyDescent="0.2">
      <c r="B52" s="7"/>
      <c r="C52" s="11"/>
      <c r="D52" s="23"/>
      <c r="E52" s="24"/>
      <c r="F52" s="10"/>
      <c r="G52" s="10"/>
      <c r="H52" s="10"/>
      <c r="I52" s="25" t="b">
        <v>0</v>
      </c>
      <c r="J52" s="109">
        <f t="shared" si="0"/>
        <v>1</v>
      </c>
      <c r="K52" s="118" t="str">
        <f t="shared" si="1"/>
        <v>N/A</v>
      </c>
      <c r="L52" s="118" t="str">
        <f t="shared" si="2"/>
        <v>N/A</v>
      </c>
      <c r="M52" s="118" t="str">
        <f t="shared" si="3"/>
        <v>N/A</v>
      </c>
      <c r="N52" s="118" t="str">
        <f t="shared" si="4"/>
        <v>N/A</v>
      </c>
      <c r="O52" s="118" t="str">
        <f t="shared" si="5"/>
        <v>N/A</v>
      </c>
      <c r="P52" s="118" t="str">
        <f t="shared" si="6"/>
        <v>N/A</v>
      </c>
      <c r="Q52" s="7"/>
    </row>
    <row r="53" spans="2:17" x14ac:dyDescent="0.2">
      <c r="B53" s="7"/>
      <c r="C53" s="11"/>
      <c r="D53" s="23"/>
      <c r="E53" s="24"/>
      <c r="F53" s="10"/>
      <c r="G53" s="10"/>
      <c r="H53" s="10"/>
      <c r="I53" s="25" t="b">
        <v>0</v>
      </c>
      <c r="J53" s="109">
        <f t="shared" si="0"/>
        <v>1</v>
      </c>
      <c r="K53" s="118" t="str">
        <f t="shared" si="1"/>
        <v>N/A</v>
      </c>
      <c r="L53" s="118" t="str">
        <f t="shared" si="2"/>
        <v>N/A</v>
      </c>
      <c r="M53" s="118" t="str">
        <f t="shared" si="3"/>
        <v>N/A</v>
      </c>
      <c r="N53" s="118" t="str">
        <f t="shared" si="4"/>
        <v>N/A</v>
      </c>
      <c r="O53" s="118" t="str">
        <f t="shared" si="5"/>
        <v>N/A</v>
      </c>
      <c r="P53" s="118" t="str">
        <f t="shared" si="6"/>
        <v>N/A</v>
      </c>
      <c r="Q53" s="7"/>
    </row>
    <row r="54" spans="2:17" x14ac:dyDescent="0.2">
      <c r="B54" s="7"/>
      <c r="C54" s="11"/>
      <c r="D54" s="23"/>
      <c r="E54" s="24"/>
      <c r="F54" s="10"/>
      <c r="G54" s="10"/>
      <c r="H54" s="10"/>
      <c r="I54" s="25" t="b">
        <v>0</v>
      </c>
      <c r="J54" s="109">
        <f t="shared" si="0"/>
        <v>1</v>
      </c>
      <c r="K54" s="118" t="str">
        <f t="shared" si="1"/>
        <v>N/A</v>
      </c>
      <c r="L54" s="118" t="str">
        <f t="shared" si="2"/>
        <v>N/A</v>
      </c>
      <c r="M54" s="118" t="str">
        <f t="shared" si="3"/>
        <v>N/A</v>
      </c>
      <c r="N54" s="118" t="str">
        <f t="shared" si="4"/>
        <v>N/A</v>
      </c>
      <c r="O54" s="118" t="str">
        <f t="shared" si="5"/>
        <v>N/A</v>
      </c>
      <c r="P54" s="118" t="str">
        <f t="shared" si="6"/>
        <v>N/A</v>
      </c>
      <c r="Q54" s="7"/>
    </row>
    <row r="55" spans="2:17" x14ac:dyDescent="0.2">
      <c r="B55" s="7"/>
      <c r="C55" s="11"/>
      <c r="D55" s="23"/>
      <c r="E55" s="24"/>
      <c r="F55" s="10"/>
      <c r="G55" s="10"/>
      <c r="H55" s="10"/>
      <c r="I55" s="25" t="b">
        <v>0</v>
      </c>
      <c r="J55" s="109">
        <f t="shared" si="0"/>
        <v>1</v>
      </c>
      <c r="K55" s="118" t="str">
        <f t="shared" si="1"/>
        <v>N/A</v>
      </c>
      <c r="L55" s="118" t="str">
        <f t="shared" si="2"/>
        <v>N/A</v>
      </c>
      <c r="M55" s="118" t="str">
        <f t="shared" si="3"/>
        <v>N/A</v>
      </c>
      <c r="N55" s="118" t="str">
        <f t="shared" si="4"/>
        <v>N/A</v>
      </c>
      <c r="O55" s="118" t="str">
        <f t="shared" si="5"/>
        <v>N/A</v>
      </c>
      <c r="P55" s="118" t="str">
        <f t="shared" si="6"/>
        <v>N/A</v>
      </c>
      <c r="Q55" s="7"/>
    </row>
    <row r="56" spans="2:17" x14ac:dyDescent="0.2">
      <c r="B56" s="7"/>
      <c r="C56" s="11"/>
      <c r="D56" s="23"/>
      <c r="E56" s="24"/>
      <c r="F56" s="10"/>
      <c r="G56" s="10"/>
      <c r="H56" s="10"/>
      <c r="I56" s="25" t="b">
        <v>0</v>
      </c>
      <c r="J56" s="109">
        <f t="shared" si="0"/>
        <v>1</v>
      </c>
      <c r="K56" s="118" t="str">
        <f t="shared" si="1"/>
        <v>N/A</v>
      </c>
      <c r="L56" s="118" t="str">
        <f t="shared" si="2"/>
        <v>N/A</v>
      </c>
      <c r="M56" s="118" t="str">
        <f t="shared" si="3"/>
        <v>N/A</v>
      </c>
      <c r="N56" s="118" t="str">
        <f t="shared" si="4"/>
        <v>N/A</v>
      </c>
      <c r="O56" s="118" t="str">
        <f t="shared" si="5"/>
        <v>N/A</v>
      </c>
      <c r="P56" s="118" t="str">
        <f t="shared" si="6"/>
        <v>N/A</v>
      </c>
      <c r="Q56" s="7"/>
    </row>
    <row r="57" spans="2:17" x14ac:dyDescent="0.2">
      <c r="B57" s="7"/>
      <c r="C57" s="11"/>
      <c r="D57" s="23"/>
      <c r="E57" s="24"/>
      <c r="F57" s="10"/>
      <c r="G57" s="10"/>
      <c r="H57" s="10"/>
      <c r="I57" s="25" t="b">
        <v>0</v>
      </c>
      <c r="J57" s="109">
        <f t="shared" si="0"/>
        <v>1</v>
      </c>
      <c r="K57" s="118" t="str">
        <f t="shared" si="1"/>
        <v>N/A</v>
      </c>
      <c r="L57" s="118" t="str">
        <f t="shared" si="2"/>
        <v>N/A</v>
      </c>
      <c r="M57" s="118" t="str">
        <f t="shared" si="3"/>
        <v>N/A</v>
      </c>
      <c r="N57" s="118" t="str">
        <f t="shared" si="4"/>
        <v>N/A</v>
      </c>
      <c r="O57" s="118" t="str">
        <f t="shared" si="5"/>
        <v>N/A</v>
      </c>
      <c r="P57" s="118" t="str">
        <f t="shared" si="6"/>
        <v>N/A</v>
      </c>
      <c r="Q57" s="7"/>
    </row>
    <row r="58" spans="2:17" x14ac:dyDescent="0.2">
      <c r="B58" s="7"/>
      <c r="C58" s="11"/>
      <c r="D58" s="23"/>
      <c r="E58" s="24"/>
      <c r="F58" s="10"/>
      <c r="G58" s="10"/>
      <c r="H58" s="10"/>
      <c r="I58" s="25" t="b">
        <v>0</v>
      </c>
      <c r="J58" s="109">
        <f t="shared" si="0"/>
        <v>1</v>
      </c>
      <c r="K58" s="118" t="str">
        <f t="shared" si="1"/>
        <v>N/A</v>
      </c>
      <c r="L58" s="118" t="str">
        <f t="shared" si="2"/>
        <v>N/A</v>
      </c>
      <c r="M58" s="118" t="str">
        <f t="shared" si="3"/>
        <v>N/A</v>
      </c>
      <c r="N58" s="118" t="str">
        <f t="shared" si="4"/>
        <v>N/A</v>
      </c>
      <c r="O58" s="118" t="str">
        <f t="shared" si="5"/>
        <v>N/A</v>
      </c>
      <c r="P58" s="118" t="str">
        <f t="shared" si="6"/>
        <v>N/A</v>
      </c>
      <c r="Q58" s="7"/>
    </row>
    <row r="59" spans="2:17" x14ac:dyDescent="0.2">
      <c r="B59" s="7"/>
      <c r="C59" s="11"/>
      <c r="D59" s="23"/>
      <c r="E59" s="24"/>
      <c r="F59" s="10"/>
      <c r="G59" s="10"/>
      <c r="H59" s="10"/>
      <c r="I59" s="25" t="b">
        <v>0</v>
      </c>
      <c r="J59" s="109">
        <f t="shared" si="0"/>
        <v>1</v>
      </c>
      <c r="K59" s="118" t="str">
        <f t="shared" si="1"/>
        <v>N/A</v>
      </c>
      <c r="L59" s="118" t="str">
        <f t="shared" si="2"/>
        <v>N/A</v>
      </c>
      <c r="M59" s="118" t="str">
        <f t="shared" si="3"/>
        <v>N/A</v>
      </c>
      <c r="N59" s="118" t="str">
        <f t="shared" si="4"/>
        <v>N/A</v>
      </c>
      <c r="O59" s="118" t="str">
        <f t="shared" si="5"/>
        <v>N/A</v>
      </c>
      <c r="P59" s="118" t="str">
        <f t="shared" si="6"/>
        <v>N/A</v>
      </c>
      <c r="Q59" s="7"/>
    </row>
    <row r="60" spans="2:17" x14ac:dyDescent="0.2">
      <c r="B60" s="7"/>
      <c r="C60" s="11"/>
      <c r="D60" s="23"/>
      <c r="E60" s="24"/>
      <c r="F60" s="10"/>
      <c r="G60" s="10"/>
      <c r="H60" s="10"/>
      <c r="I60" s="25" t="b">
        <v>0</v>
      </c>
      <c r="J60" s="109">
        <f t="shared" si="0"/>
        <v>1</v>
      </c>
      <c r="K60" s="118" t="str">
        <f t="shared" si="1"/>
        <v>N/A</v>
      </c>
      <c r="L60" s="118" t="str">
        <f t="shared" si="2"/>
        <v>N/A</v>
      </c>
      <c r="M60" s="118" t="str">
        <f t="shared" si="3"/>
        <v>N/A</v>
      </c>
      <c r="N60" s="118" t="str">
        <f t="shared" si="4"/>
        <v>N/A</v>
      </c>
      <c r="O60" s="118" t="str">
        <f t="shared" si="5"/>
        <v>N/A</v>
      </c>
      <c r="P60" s="118" t="str">
        <f t="shared" si="6"/>
        <v>N/A</v>
      </c>
      <c r="Q60" s="7"/>
    </row>
    <row r="61" spans="2:17" x14ac:dyDescent="0.2">
      <c r="B61" s="7"/>
      <c r="C61" s="11"/>
      <c r="D61" s="23"/>
      <c r="E61" s="24"/>
      <c r="F61" s="10"/>
      <c r="G61" s="10"/>
      <c r="H61" s="10"/>
      <c r="I61" s="25" t="b">
        <v>0</v>
      </c>
      <c r="J61" s="109">
        <f t="shared" si="0"/>
        <v>1</v>
      </c>
      <c r="K61" s="118" t="str">
        <f t="shared" si="1"/>
        <v>N/A</v>
      </c>
      <c r="L61" s="118" t="str">
        <f t="shared" si="2"/>
        <v>N/A</v>
      </c>
      <c r="M61" s="118" t="str">
        <f t="shared" si="3"/>
        <v>N/A</v>
      </c>
      <c r="N61" s="118" t="str">
        <f t="shared" si="4"/>
        <v>N/A</v>
      </c>
      <c r="O61" s="118" t="str">
        <f t="shared" si="5"/>
        <v>N/A</v>
      </c>
      <c r="P61" s="118" t="str">
        <f t="shared" si="6"/>
        <v>N/A</v>
      </c>
      <c r="Q61" s="7"/>
    </row>
    <row r="62" spans="2:17" x14ac:dyDescent="0.2">
      <c r="B62" s="7"/>
      <c r="C62" s="11"/>
      <c r="D62" s="23"/>
      <c r="E62" s="24"/>
      <c r="F62" s="10"/>
      <c r="G62" s="10"/>
      <c r="H62" s="10"/>
      <c r="I62" s="25" t="b">
        <v>0</v>
      </c>
      <c r="J62" s="109">
        <f t="shared" si="0"/>
        <v>1</v>
      </c>
      <c r="K62" s="118" t="str">
        <f t="shared" si="1"/>
        <v>N/A</v>
      </c>
      <c r="L62" s="118" t="str">
        <f t="shared" si="2"/>
        <v>N/A</v>
      </c>
      <c r="M62" s="118" t="str">
        <f t="shared" si="3"/>
        <v>N/A</v>
      </c>
      <c r="N62" s="118" t="str">
        <f t="shared" si="4"/>
        <v>N/A</v>
      </c>
      <c r="O62" s="118" t="str">
        <f t="shared" si="5"/>
        <v>N/A</v>
      </c>
      <c r="P62" s="118" t="str">
        <f t="shared" si="6"/>
        <v>N/A</v>
      </c>
      <c r="Q62" s="7"/>
    </row>
    <row r="63" spans="2:17" x14ac:dyDescent="0.2">
      <c r="B63" s="7"/>
      <c r="C63" s="11"/>
      <c r="D63" s="23"/>
      <c r="E63" s="24"/>
      <c r="F63" s="10"/>
      <c r="G63" s="10"/>
      <c r="H63" s="10"/>
      <c r="I63" s="25" t="b">
        <v>0</v>
      </c>
      <c r="J63" s="109">
        <f t="shared" si="0"/>
        <v>1</v>
      </c>
      <c r="K63" s="118" t="str">
        <f t="shared" si="1"/>
        <v>N/A</v>
      </c>
      <c r="L63" s="118" t="str">
        <f t="shared" si="2"/>
        <v>N/A</v>
      </c>
      <c r="M63" s="118" t="str">
        <f t="shared" si="3"/>
        <v>N/A</v>
      </c>
      <c r="N63" s="118" t="str">
        <f t="shared" si="4"/>
        <v>N/A</v>
      </c>
      <c r="O63" s="118" t="str">
        <f t="shared" si="5"/>
        <v>N/A</v>
      </c>
      <c r="P63" s="118" t="str">
        <f t="shared" si="6"/>
        <v>N/A</v>
      </c>
      <c r="Q63" s="7"/>
    </row>
    <row r="64" spans="2:17" x14ac:dyDescent="0.2">
      <c r="B64" s="7"/>
      <c r="C64" s="11"/>
      <c r="D64" s="23"/>
      <c r="E64" s="24"/>
      <c r="F64" s="10"/>
      <c r="G64" s="10"/>
      <c r="H64" s="10"/>
      <c r="I64" s="25" t="b">
        <v>0</v>
      </c>
      <c r="J64" s="109">
        <f t="shared" si="0"/>
        <v>1</v>
      </c>
      <c r="K64" s="118" t="str">
        <f t="shared" si="1"/>
        <v>N/A</v>
      </c>
      <c r="L64" s="118" t="str">
        <f t="shared" si="2"/>
        <v>N/A</v>
      </c>
      <c r="M64" s="118" t="str">
        <f t="shared" si="3"/>
        <v>N/A</v>
      </c>
      <c r="N64" s="118" t="str">
        <f t="shared" si="4"/>
        <v>N/A</v>
      </c>
      <c r="O64" s="118" t="str">
        <f t="shared" si="5"/>
        <v>N/A</v>
      </c>
      <c r="P64" s="118" t="str">
        <f t="shared" si="6"/>
        <v>N/A</v>
      </c>
      <c r="Q64" s="7"/>
    </row>
    <row r="65" spans="2:17" x14ac:dyDescent="0.2">
      <c r="B65" s="7"/>
      <c r="C65" s="11"/>
      <c r="D65" s="23"/>
      <c r="E65" s="24"/>
      <c r="F65" s="10"/>
      <c r="G65" s="10"/>
      <c r="H65" s="10"/>
      <c r="I65" s="25" t="b">
        <v>0</v>
      </c>
      <c r="J65" s="109">
        <f t="shared" si="0"/>
        <v>1</v>
      </c>
      <c r="K65" s="118" t="str">
        <f t="shared" si="1"/>
        <v>N/A</v>
      </c>
      <c r="L65" s="118" t="str">
        <f t="shared" si="2"/>
        <v>N/A</v>
      </c>
      <c r="M65" s="118" t="str">
        <f t="shared" si="3"/>
        <v>N/A</v>
      </c>
      <c r="N65" s="118" t="str">
        <f t="shared" si="4"/>
        <v>N/A</v>
      </c>
      <c r="O65" s="118" t="str">
        <f t="shared" si="5"/>
        <v>N/A</v>
      </c>
      <c r="P65" s="118" t="str">
        <f t="shared" si="6"/>
        <v>N/A</v>
      </c>
      <c r="Q65" s="7"/>
    </row>
    <row r="66" spans="2:17" x14ac:dyDescent="0.2">
      <c r="B66" s="7"/>
      <c r="C66" s="11"/>
      <c r="D66" s="23"/>
      <c r="E66" s="24"/>
      <c r="F66" s="10"/>
      <c r="G66" s="10"/>
      <c r="H66" s="10"/>
      <c r="I66" s="25" t="b">
        <v>0</v>
      </c>
      <c r="J66" s="109">
        <f t="shared" si="0"/>
        <v>1</v>
      </c>
      <c r="K66" s="118" t="str">
        <f t="shared" si="1"/>
        <v>N/A</v>
      </c>
      <c r="L66" s="118" t="str">
        <f t="shared" si="2"/>
        <v>N/A</v>
      </c>
      <c r="M66" s="118" t="str">
        <f t="shared" si="3"/>
        <v>N/A</v>
      </c>
      <c r="N66" s="118" t="str">
        <f t="shared" si="4"/>
        <v>N/A</v>
      </c>
      <c r="O66" s="118" t="str">
        <f t="shared" si="5"/>
        <v>N/A</v>
      </c>
      <c r="P66" s="118" t="str">
        <f t="shared" si="6"/>
        <v>N/A</v>
      </c>
      <c r="Q66" s="7"/>
    </row>
    <row r="67" spans="2:17" x14ac:dyDescent="0.2">
      <c r="B67" s="7"/>
      <c r="C67" s="11"/>
      <c r="D67" s="23"/>
      <c r="E67" s="24"/>
      <c r="F67" s="10"/>
      <c r="G67" s="10"/>
      <c r="H67" s="10"/>
      <c r="I67" s="25" t="b">
        <v>0</v>
      </c>
      <c r="J67" s="109">
        <f t="shared" si="0"/>
        <v>1</v>
      </c>
      <c r="K67" s="118" t="str">
        <f t="shared" si="1"/>
        <v>N/A</v>
      </c>
      <c r="L67" s="118" t="str">
        <f t="shared" si="2"/>
        <v>N/A</v>
      </c>
      <c r="M67" s="118" t="str">
        <f t="shared" si="3"/>
        <v>N/A</v>
      </c>
      <c r="N67" s="118" t="str">
        <f t="shared" si="4"/>
        <v>N/A</v>
      </c>
      <c r="O67" s="118" t="str">
        <f t="shared" si="5"/>
        <v>N/A</v>
      </c>
      <c r="P67" s="118" t="str">
        <f t="shared" si="6"/>
        <v>N/A</v>
      </c>
      <c r="Q67" s="7"/>
    </row>
    <row r="68" spans="2:17" x14ac:dyDescent="0.2">
      <c r="B68" s="7"/>
      <c r="C68" s="11"/>
      <c r="D68" s="23"/>
      <c r="E68" s="24"/>
      <c r="F68" s="10"/>
      <c r="G68" s="10"/>
      <c r="H68" s="10"/>
      <c r="I68" s="25" t="b">
        <v>0</v>
      </c>
      <c r="J68" s="109">
        <f t="shared" si="0"/>
        <v>1</v>
      </c>
      <c r="K68" s="118" t="str">
        <f t="shared" si="1"/>
        <v>N/A</v>
      </c>
      <c r="L68" s="118" t="str">
        <f t="shared" si="2"/>
        <v>N/A</v>
      </c>
      <c r="M68" s="118" t="str">
        <f t="shared" si="3"/>
        <v>N/A</v>
      </c>
      <c r="N68" s="118" t="str">
        <f t="shared" si="4"/>
        <v>N/A</v>
      </c>
      <c r="O68" s="118" t="str">
        <f t="shared" si="5"/>
        <v>N/A</v>
      </c>
      <c r="P68" s="118" t="str">
        <f t="shared" si="6"/>
        <v>N/A</v>
      </c>
      <c r="Q68" s="7"/>
    </row>
    <row r="69" spans="2:17" x14ac:dyDescent="0.2">
      <c r="B69" s="7"/>
      <c r="C69" s="11"/>
      <c r="D69" s="23"/>
      <c r="E69" s="24"/>
      <c r="F69" s="10"/>
      <c r="G69" s="10"/>
      <c r="H69" s="10"/>
      <c r="I69" s="25" t="b">
        <v>0</v>
      </c>
      <c r="J69" s="109">
        <f t="shared" si="0"/>
        <v>1</v>
      </c>
      <c r="K69" s="118" t="str">
        <f t="shared" si="1"/>
        <v>N/A</v>
      </c>
      <c r="L69" s="118" t="str">
        <f t="shared" si="2"/>
        <v>N/A</v>
      </c>
      <c r="M69" s="118" t="str">
        <f t="shared" si="3"/>
        <v>N/A</v>
      </c>
      <c r="N69" s="118" t="str">
        <f t="shared" si="4"/>
        <v>N/A</v>
      </c>
      <c r="O69" s="118" t="str">
        <f t="shared" si="5"/>
        <v>N/A</v>
      </c>
      <c r="P69" s="118" t="str">
        <f t="shared" si="6"/>
        <v>N/A</v>
      </c>
      <c r="Q69" s="7"/>
    </row>
    <row r="70" spans="2:17" x14ac:dyDescent="0.2">
      <c r="B70" s="7"/>
      <c r="C70" s="11"/>
      <c r="D70" s="23"/>
      <c r="E70" s="24"/>
      <c r="F70" s="10"/>
      <c r="G70" s="10"/>
      <c r="H70" s="10"/>
      <c r="I70" s="25" t="b">
        <v>0</v>
      </c>
      <c r="J70" s="109">
        <f t="shared" si="0"/>
        <v>1</v>
      </c>
      <c r="K70" s="118" t="str">
        <f t="shared" si="1"/>
        <v>N/A</v>
      </c>
      <c r="L70" s="118" t="str">
        <f t="shared" si="2"/>
        <v>N/A</v>
      </c>
      <c r="M70" s="118" t="str">
        <f t="shared" si="3"/>
        <v>N/A</v>
      </c>
      <c r="N70" s="118" t="str">
        <f t="shared" si="4"/>
        <v>N/A</v>
      </c>
      <c r="O70" s="118" t="str">
        <f t="shared" si="5"/>
        <v>N/A</v>
      </c>
      <c r="P70" s="118" t="str">
        <f t="shared" si="6"/>
        <v>N/A</v>
      </c>
      <c r="Q70" s="7"/>
    </row>
    <row r="71" spans="2:17" x14ac:dyDescent="0.2">
      <c r="B71" s="7"/>
      <c r="C71" s="11"/>
      <c r="D71" s="23"/>
      <c r="E71" s="24"/>
      <c r="F71" s="10"/>
      <c r="G71" s="10"/>
      <c r="H71" s="10"/>
      <c r="I71" s="25" t="b">
        <v>0</v>
      </c>
      <c r="J71" s="109">
        <f t="shared" si="0"/>
        <v>1</v>
      </c>
      <c r="K71" s="118" t="str">
        <f t="shared" si="1"/>
        <v>N/A</v>
      </c>
      <c r="L71" s="118" t="str">
        <f t="shared" si="2"/>
        <v>N/A</v>
      </c>
      <c r="M71" s="118" t="str">
        <f t="shared" si="3"/>
        <v>N/A</v>
      </c>
      <c r="N71" s="118" t="str">
        <f t="shared" si="4"/>
        <v>N/A</v>
      </c>
      <c r="O71" s="118" t="str">
        <f t="shared" si="5"/>
        <v>N/A</v>
      </c>
      <c r="P71" s="118" t="str">
        <f t="shared" si="6"/>
        <v>N/A</v>
      </c>
      <c r="Q71" s="7"/>
    </row>
    <row r="72" spans="2:17" x14ac:dyDescent="0.2">
      <c r="B72" s="7"/>
      <c r="C72" s="11"/>
      <c r="D72" s="23"/>
      <c r="E72" s="24"/>
      <c r="F72" s="10"/>
      <c r="G72" s="10"/>
      <c r="H72" s="10"/>
      <c r="I72" s="25" t="b">
        <v>0</v>
      </c>
      <c r="J72" s="109">
        <f t="shared" si="0"/>
        <v>1</v>
      </c>
      <c r="K72" s="118" t="str">
        <f t="shared" si="1"/>
        <v>N/A</v>
      </c>
      <c r="L72" s="118" t="str">
        <f t="shared" si="2"/>
        <v>N/A</v>
      </c>
      <c r="M72" s="118" t="str">
        <f t="shared" si="3"/>
        <v>N/A</v>
      </c>
      <c r="N72" s="118" t="str">
        <f t="shared" si="4"/>
        <v>N/A</v>
      </c>
      <c r="O72" s="118" t="str">
        <f t="shared" si="5"/>
        <v>N/A</v>
      </c>
      <c r="P72" s="118" t="str">
        <f t="shared" si="6"/>
        <v>N/A</v>
      </c>
      <c r="Q72" s="7"/>
    </row>
    <row r="73" spans="2:17" x14ac:dyDescent="0.2">
      <c r="B73" s="7"/>
      <c r="C73" s="11"/>
      <c r="D73" s="23"/>
      <c r="E73" s="24"/>
      <c r="F73" s="10"/>
      <c r="G73" s="10"/>
      <c r="H73" s="10"/>
      <c r="I73" s="25" t="b">
        <v>0</v>
      </c>
      <c r="J73" s="109">
        <f t="shared" si="0"/>
        <v>1</v>
      </c>
      <c r="K73" s="118" t="str">
        <f t="shared" si="1"/>
        <v>N/A</v>
      </c>
      <c r="L73" s="118" t="str">
        <f t="shared" si="2"/>
        <v>N/A</v>
      </c>
      <c r="M73" s="118" t="str">
        <f t="shared" si="3"/>
        <v>N/A</v>
      </c>
      <c r="N73" s="118" t="str">
        <f t="shared" si="4"/>
        <v>N/A</v>
      </c>
      <c r="O73" s="118" t="str">
        <f t="shared" si="5"/>
        <v>N/A</v>
      </c>
      <c r="P73" s="118" t="str">
        <f t="shared" si="6"/>
        <v>N/A</v>
      </c>
      <c r="Q73" s="7"/>
    </row>
    <row r="74" spans="2:17" x14ac:dyDescent="0.2">
      <c r="B74" s="7"/>
      <c r="C74" s="11"/>
      <c r="D74" s="23"/>
      <c r="E74" s="24"/>
      <c r="F74" s="10"/>
      <c r="G74" s="10"/>
      <c r="H74" s="10"/>
      <c r="I74" s="25" t="b">
        <v>0</v>
      </c>
      <c r="J74" s="109">
        <f t="shared" si="0"/>
        <v>1</v>
      </c>
      <c r="K74" s="118" t="str">
        <f t="shared" si="1"/>
        <v>N/A</v>
      </c>
      <c r="L74" s="118" t="str">
        <f t="shared" si="2"/>
        <v>N/A</v>
      </c>
      <c r="M74" s="118" t="str">
        <f t="shared" si="3"/>
        <v>N/A</v>
      </c>
      <c r="N74" s="118" t="str">
        <f t="shared" si="4"/>
        <v>N/A</v>
      </c>
      <c r="O74" s="118" t="str">
        <f t="shared" si="5"/>
        <v>N/A</v>
      </c>
      <c r="P74" s="118" t="str">
        <f t="shared" si="6"/>
        <v>N/A</v>
      </c>
      <c r="Q74" s="7"/>
    </row>
    <row r="75" spans="2:17" x14ac:dyDescent="0.2">
      <c r="B75" s="7"/>
      <c r="C75" s="11"/>
      <c r="D75" s="23"/>
      <c r="E75" s="24"/>
      <c r="F75" s="10"/>
      <c r="G75" s="10"/>
      <c r="H75" s="10"/>
      <c r="I75" s="25" t="b">
        <v>0</v>
      </c>
      <c r="J75" s="109">
        <f t="shared" si="0"/>
        <v>1</v>
      </c>
      <c r="K75" s="118" t="str">
        <f t="shared" si="1"/>
        <v>N/A</v>
      </c>
      <c r="L75" s="118" t="str">
        <f t="shared" si="2"/>
        <v>N/A</v>
      </c>
      <c r="M75" s="118" t="str">
        <f t="shared" si="3"/>
        <v>N/A</v>
      </c>
      <c r="N75" s="118" t="str">
        <f t="shared" si="4"/>
        <v>N/A</v>
      </c>
      <c r="O75" s="118" t="str">
        <f t="shared" si="5"/>
        <v>N/A</v>
      </c>
      <c r="P75" s="118" t="str">
        <f t="shared" si="6"/>
        <v>N/A</v>
      </c>
      <c r="Q75" s="7"/>
    </row>
    <row r="76" spans="2:17" x14ac:dyDescent="0.2">
      <c r="B76" s="7"/>
      <c r="C76" s="11"/>
      <c r="D76" s="23"/>
      <c r="E76" s="24"/>
      <c r="F76" s="10"/>
      <c r="G76" s="10"/>
      <c r="H76" s="10"/>
      <c r="I76" s="25" t="b">
        <v>0</v>
      </c>
      <c r="J76" s="109">
        <f t="shared" si="0"/>
        <v>1</v>
      </c>
      <c r="K76" s="118" t="str">
        <f t="shared" si="1"/>
        <v>N/A</v>
      </c>
      <c r="L76" s="118" t="str">
        <f t="shared" si="2"/>
        <v>N/A</v>
      </c>
      <c r="M76" s="118" t="str">
        <f t="shared" si="3"/>
        <v>N/A</v>
      </c>
      <c r="N76" s="118" t="str">
        <f t="shared" si="4"/>
        <v>N/A</v>
      </c>
      <c r="O76" s="118" t="str">
        <f t="shared" si="5"/>
        <v>N/A</v>
      </c>
      <c r="P76" s="118" t="str">
        <f t="shared" si="6"/>
        <v>N/A</v>
      </c>
      <c r="Q76" s="7"/>
    </row>
    <row r="77" spans="2:17" x14ac:dyDescent="0.2">
      <c r="B77" s="7"/>
      <c r="C77" s="11"/>
      <c r="D77" s="23"/>
      <c r="E77" s="24"/>
      <c r="F77" s="10"/>
      <c r="G77" s="10"/>
      <c r="H77" s="10"/>
      <c r="I77" s="25" t="b">
        <v>0</v>
      </c>
      <c r="J77" s="109">
        <f t="shared" si="0"/>
        <v>1</v>
      </c>
      <c r="K77" s="118" t="str">
        <f t="shared" si="1"/>
        <v>N/A</v>
      </c>
      <c r="L77" s="118" t="str">
        <f t="shared" si="2"/>
        <v>N/A</v>
      </c>
      <c r="M77" s="118" t="str">
        <f t="shared" si="3"/>
        <v>N/A</v>
      </c>
      <c r="N77" s="118" t="str">
        <f t="shared" si="4"/>
        <v>N/A</v>
      </c>
      <c r="O77" s="118" t="str">
        <f t="shared" si="5"/>
        <v>N/A</v>
      </c>
      <c r="P77" s="118" t="str">
        <f t="shared" si="6"/>
        <v>N/A</v>
      </c>
      <c r="Q77" s="7"/>
    </row>
    <row r="78" spans="2:17" x14ac:dyDescent="0.2">
      <c r="B78" s="7"/>
      <c r="C78" s="11"/>
      <c r="D78" s="23"/>
      <c r="E78" s="24"/>
      <c r="F78" s="10"/>
      <c r="G78" s="10"/>
      <c r="H78" s="10"/>
      <c r="I78" s="25" t="b">
        <v>0</v>
      </c>
      <c r="J78" s="109">
        <f t="shared" si="0"/>
        <v>1</v>
      </c>
      <c r="K78" s="118" t="str">
        <f t="shared" si="1"/>
        <v>N/A</v>
      </c>
      <c r="L78" s="118" t="str">
        <f t="shared" si="2"/>
        <v>N/A</v>
      </c>
      <c r="M78" s="118" t="str">
        <f t="shared" si="3"/>
        <v>N/A</v>
      </c>
      <c r="N78" s="118" t="str">
        <f t="shared" si="4"/>
        <v>N/A</v>
      </c>
      <c r="O78" s="118" t="str">
        <f t="shared" si="5"/>
        <v>N/A</v>
      </c>
      <c r="P78" s="118" t="str">
        <f t="shared" si="6"/>
        <v>N/A</v>
      </c>
      <c r="Q78" s="7"/>
    </row>
    <row r="79" spans="2:17" x14ac:dyDescent="0.2">
      <c r="B79" s="7"/>
      <c r="C79" s="11"/>
      <c r="D79" s="23"/>
      <c r="E79" s="24"/>
      <c r="F79" s="10"/>
      <c r="G79" s="10"/>
      <c r="H79" s="10"/>
      <c r="I79" s="25" t="b">
        <v>0</v>
      </c>
      <c r="J79" s="109">
        <f t="shared" si="0"/>
        <v>1</v>
      </c>
      <c r="K79" s="118" t="str">
        <f t="shared" si="1"/>
        <v>N/A</v>
      </c>
      <c r="L79" s="118" t="str">
        <f t="shared" si="2"/>
        <v>N/A</v>
      </c>
      <c r="M79" s="118" t="str">
        <f t="shared" si="3"/>
        <v>N/A</v>
      </c>
      <c r="N79" s="118" t="str">
        <f t="shared" si="4"/>
        <v>N/A</v>
      </c>
      <c r="O79" s="118" t="str">
        <f t="shared" si="5"/>
        <v>N/A</v>
      </c>
      <c r="P79" s="118" t="str">
        <f t="shared" si="6"/>
        <v>N/A</v>
      </c>
      <c r="Q79" s="7"/>
    </row>
    <row r="80" spans="2:17" x14ac:dyDescent="0.2">
      <c r="B80" s="7"/>
      <c r="C80" s="11"/>
      <c r="D80" s="23"/>
      <c r="E80" s="24"/>
      <c r="F80" s="10"/>
      <c r="G80" s="10"/>
      <c r="H80" s="10"/>
      <c r="I80" s="25" t="b">
        <v>0</v>
      </c>
      <c r="J80" s="109">
        <f t="shared" si="0"/>
        <v>1</v>
      </c>
      <c r="K80" s="118" t="str">
        <f t="shared" si="1"/>
        <v>N/A</v>
      </c>
      <c r="L80" s="118" t="str">
        <f t="shared" si="2"/>
        <v>N/A</v>
      </c>
      <c r="M80" s="118" t="str">
        <f t="shared" si="3"/>
        <v>N/A</v>
      </c>
      <c r="N80" s="118" t="str">
        <f t="shared" si="4"/>
        <v>N/A</v>
      </c>
      <c r="O80" s="118" t="str">
        <f t="shared" si="5"/>
        <v>N/A</v>
      </c>
      <c r="P80" s="118" t="str">
        <f t="shared" si="6"/>
        <v>N/A</v>
      </c>
      <c r="Q80" s="7"/>
    </row>
    <row r="81" spans="2:17" x14ac:dyDescent="0.2">
      <c r="B81" s="7"/>
      <c r="C81" s="11"/>
      <c r="D81" s="23"/>
      <c r="E81" s="24"/>
      <c r="F81" s="10"/>
      <c r="G81" s="10"/>
      <c r="H81" s="10"/>
      <c r="I81" s="25" t="b">
        <v>0</v>
      </c>
      <c r="J81" s="109">
        <f t="shared" si="0"/>
        <v>1</v>
      </c>
      <c r="K81" s="118" t="str">
        <f t="shared" si="1"/>
        <v>N/A</v>
      </c>
      <c r="L81" s="118" t="str">
        <f t="shared" si="2"/>
        <v>N/A</v>
      </c>
      <c r="M81" s="118" t="str">
        <f t="shared" si="3"/>
        <v>N/A</v>
      </c>
      <c r="N81" s="118" t="str">
        <f t="shared" si="4"/>
        <v>N/A</v>
      </c>
      <c r="O81" s="118" t="str">
        <f t="shared" si="5"/>
        <v>N/A</v>
      </c>
      <c r="P81" s="118" t="str">
        <f t="shared" si="6"/>
        <v>N/A</v>
      </c>
      <c r="Q81" s="7"/>
    </row>
    <row r="82" spans="2:17" x14ac:dyDescent="0.2">
      <c r="B82" s="7"/>
      <c r="C82" s="11"/>
      <c r="D82" s="23"/>
      <c r="E82" s="24"/>
      <c r="F82" s="10"/>
      <c r="G82" s="10"/>
      <c r="H82" s="10"/>
      <c r="I82" s="25" t="b">
        <v>0</v>
      </c>
      <c r="J82" s="109">
        <f t="shared" si="0"/>
        <v>1</v>
      </c>
      <c r="K82" s="118" t="str">
        <f t="shared" si="1"/>
        <v>N/A</v>
      </c>
      <c r="L82" s="118" t="str">
        <f t="shared" si="2"/>
        <v>N/A</v>
      </c>
      <c r="M82" s="118" t="str">
        <f t="shared" si="3"/>
        <v>N/A</v>
      </c>
      <c r="N82" s="118" t="str">
        <f t="shared" si="4"/>
        <v>N/A</v>
      </c>
      <c r="O82" s="118" t="str">
        <f t="shared" si="5"/>
        <v>N/A</v>
      </c>
      <c r="P82" s="118" t="str">
        <f t="shared" si="6"/>
        <v>N/A</v>
      </c>
      <c r="Q82" s="7"/>
    </row>
    <row r="83" spans="2:17" x14ac:dyDescent="0.2">
      <c r="B83" s="7"/>
      <c r="C83" s="11"/>
      <c r="D83" s="23"/>
      <c r="E83" s="24"/>
      <c r="F83" s="10"/>
      <c r="G83" s="10"/>
      <c r="H83" s="10"/>
      <c r="I83" s="25" t="b">
        <v>0</v>
      </c>
      <c r="J83" s="109">
        <f t="shared" si="0"/>
        <v>1</v>
      </c>
      <c r="K83" s="118" t="str">
        <f t="shared" si="1"/>
        <v>N/A</v>
      </c>
      <c r="L83" s="118" t="str">
        <f t="shared" si="2"/>
        <v>N/A</v>
      </c>
      <c r="M83" s="118" t="str">
        <f t="shared" si="3"/>
        <v>N/A</v>
      </c>
      <c r="N83" s="118" t="str">
        <f t="shared" si="4"/>
        <v>N/A</v>
      </c>
      <c r="O83" s="118" t="str">
        <f t="shared" si="5"/>
        <v>N/A</v>
      </c>
      <c r="P83" s="118" t="str">
        <f t="shared" si="6"/>
        <v>N/A</v>
      </c>
      <c r="Q83" s="7"/>
    </row>
    <row r="84" spans="2:17" x14ac:dyDescent="0.2">
      <c r="B84" s="7"/>
      <c r="C84" s="11"/>
      <c r="D84" s="23"/>
      <c r="E84" s="24"/>
      <c r="F84" s="10"/>
      <c r="G84" s="10"/>
      <c r="H84" s="10"/>
      <c r="I84" s="25" t="b">
        <v>0</v>
      </c>
      <c r="J84" s="109">
        <f t="shared" si="0"/>
        <v>1</v>
      </c>
      <c r="K84" s="118" t="str">
        <f t="shared" si="1"/>
        <v>N/A</v>
      </c>
      <c r="L84" s="118" t="str">
        <f t="shared" si="2"/>
        <v>N/A</v>
      </c>
      <c r="M84" s="118" t="str">
        <f t="shared" si="3"/>
        <v>N/A</v>
      </c>
      <c r="N84" s="118" t="str">
        <f t="shared" si="4"/>
        <v>N/A</v>
      </c>
      <c r="O84" s="118" t="str">
        <f t="shared" si="5"/>
        <v>N/A</v>
      </c>
      <c r="P84" s="118" t="str">
        <f t="shared" si="6"/>
        <v>N/A</v>
      </c>
      <c r="Q84" s="7"/>
    </row>
    <row r="85" spans="2:17" x14ac:dyDescent="0.2">
      <c r="B85" s="7"/>
      <c r="C85" s="11"/>
      <c r="D85" s="23"/>
      <c r="E85" s="24"/>
      <c r="F85" s="10"/>
      <c r="G85" s="10"/>
      <c r="H85" s="10"/>
      <c r="I85" s="25" t="b">
        <v>0</v>
      </c>
      <c r="J85" s="109">
        <f t="shared" si="0"/>
        <v>1</v>
      </c>
      <c r="K85" s="118" t="str">
        <f t="shared" si="1"/>
        <v>N/A</v>
      </c>
      <c r="L85" s="118" t="str">
        <f t="shared" si="2"/>
        <v>N/A</v>
      </c>
      <c r="M85" s="118" t="str">
        <f t="shared" si="3"/>
        <v>N/A</v>
      </c>
      <c r="N85" s="118" t="str">
        <f t="shared" si="4"/>
        <v>N/A</v>
      </c>
      <c r="O85" s="118" t="str">
        <f t="shared" si="5"/>
        <v>N/A</v>
      </c>
      <c r="P85" s="118" t="str">
        <f t="shared" si="6"/>
        <v>N/A</v>
      </c>
      <c r="Q85" s="7"/>
    </row>
    <row r="86" spans="2:17" x14ac:dyDescent="0.2">
      <c r="B86" s="7"/>
      <c r="C86" s="11"/>
      <c r="D86" s="23"/>
      <c r="E86" s="24"/>
      <c r="F86" s="10"/>
      <c r="G86" s="10"/>
      <c r="H86" s="10"/>
      <c r="I86" s="25" t="b">
        <v>0</v>
      </c>
      <c r="J86" s="109">
        <f t="shared" ref="J86:J149" si="7">IF(OR(ISBLANK(E86),ISBLANK(F86),ISBLANK(G86),ISBLANK(H86)),1,0)</f>
        <v>1</v>
      </c>
      <c r="K86" s="118" t="str">
        <f t="shared" ref="K86:K149" si="8">IF($J86=1,"N/A",IF(AND(F86-E86&gt;=4,G86-E86&lt;=3),"Yes","No"))</f>
        <v>N/A</v>
      </c>
      <c r="L86" s="118" t="str">
        <f t="shared" ref="L86:L149" si="9">IF($J86=1,"N/A",IF(AND(F86-E86&gt;=4,G86-E86&gt;=5),"Yes","No"))</f>
        <v>N/A</v>
      </c>
      <c r="M86" s="118" t="str">
        <f t="shared" ref="M86:M149" si="10">IF($J86=1,"N/A",IF(AND(H86-E86&gt;=5,O86&lt;&gt;"Yes"),"Yes","No"))</f>
        <v>N/A</v>
      </c>
      <c r="N86" s="118" t="str">
        <f t="shared" ref="N86:N149" si="11">IF($J86=1,"N/A",IF(AND(F86-E86&lt;=3,G86-E86&lt;=3,H86-E86&lt;=3,I86=FALSE,O86&lt;&gt;"Yes"),"Yes","No"))</f>
        <v>N/A</v>
      </c>
      <c r="O86" s="118" t="str">
        <f t="shared" ref="O86:O149" si="12">IF($J86=1,"N/A",IF(MAX(E86:H86)&lt;=10,"Yes","No"))</f>
        <v>N/A</v>
      </c>
      <c r="P86" s="118" t="str">
        <f t="shared" ref="P86:P149" si="13">IF($J86=1,"N/A",IF(AND(K86="No",L86="No",M86="No",I86=TRUE,O86&lt;&gt;"Yes"),"Yes","No"))</f>
        <v>N/A</v>
      </c>
      <c r="Q86" s="7"/>
    </row>
    <row r="87" spans="2:17" x14ac:dyDescent="0.2">
      <c r="B87" s="7"/>
      <c r="C87" s="11"/>
      <c r="D87" s="23"/>
      <c r="E87" s="24"/>
      <c r="F87" s="10"/>
      <c r="G87" s="10"/>
      <c r="H87" s="10"/>
      <c r="I87" s="25" t="b">
        <v>0</v>
      </c>
      <c r="J87" s="109">
        <f t="shared" si="7"/>
        <v>1</v>
      </c>
      <c r="K87" s="118" t="str">
        <f t="shared" si="8"/>
        <v>N/A</v>
      </c>
      <c r="L87" s="118" t="str">
        <f t="shared" si="9"/>
        <v>N/A</v>
      </c>
      <c r="M87" s="118" t="str">
        <f t="shared" si="10"/>
        <v>N/A</v>
      </c>
      <c r="N87" s="118" t="str">
        <f t="shared" si="11"/>
        <v>N/A</v>
      </c>
      <c r="O87" s="118" t="str">
        <f t="shared" si="12"/>
        <v>N/A</v>
      </c>
      <c r="P87" s="118" t="str">
        <f t="shared" si="13"/>
        <v>N/A</v>
      </c>
      <c r="Q87" s="7"/>
    </row>
    <row r="88" spans="2:17" x14ac:dyDescent="0.2">
      <c r="B88" s="7"/>
      <c r="C88" s="11"/>
      <c r="D88" s="23"/>
      <c r="E88" s="24"/>
      <c r="F88" s="10"/>
      <c r="G88" s="10"/>
      <c r="H88" s="10"/>
      <c r="I88" s="25" t="b">
        <v>0</v>
      </c>
      <c r="J88" s="109">
        <f t="shared" si="7"/>
        <v>1</v>
      </c>
      <c r="K88" s="118" t="str">
        <f t="shared" si="8"/>
        <v>N/A</v>
      </c>
      <c r="L88" s="118" t="str">
        <f t="shared" si="9"/>
        <v>N/A</v>
      </c>
      <c r="M88" s="118" t="str">
        <f t="shared" si="10"/>
        <v>N/A</v>
      </c>
      <c r="N88" s="118" t="str">
        <f t="shared" si="11"/>
        <v>N/A</v>
      </c>
      <c r="O88" s="118" t="str">
        <f t="shared" si="12"/>
        <v>N/A</v>
      </c>
      <c r="P88" s="118" t="str">
        <f t="shared" si="13"/>
        <v>N/A</v>
      </c>
      <c r="Q88" s="7"/>
    </row>
    <row r="89" spans="2:17" x14ac:dyDescent="0.2">
      <c r="B89" s="7"/>
      <c r="C89" s="11"/>
      <c r="D89" s="23"/>
      <c r="E89" s="24"/>
      <c r="F89" s="10"/>
      <c r="G89" s="10"/>
      <c r="H89" s="10"/>
      <c r="I89" s="25" t="b">
        <v>0</v>
      </c>
      <c r="J89" s="109">
        <f t="shared" si="7"/>
        <v>1</v>
      </c>
      <c r="K89" s="118" t="str">
        <f t="shared" si="8"/>
        <v>N/A</v>
      </c>
      <c r="L89" s="118" t="str">
        <f t="shared" si="9"/>
        <v>N/A</v>
      </c>
      <c r="M89" s="118" t="str">
        <f t="shared" si="10"/>
        <v>N/A</v>
      </c>
      <c r="N89" s="118" t="str">
        <f t="shared" si="11"/>
        <v>N/A</v>
      </c>
      <c r="O89" s="118" t="str">
        <f t="shared" si="12"/>
        <v>N/A</v>
      </c>
      <c r="P89" s="118" t="str">
        <f t="shared" si="13"/>
        <v>N/A</v>
      </c>
      <c r="Q89" s="7"/>
    </row>
    <row r="90" spans="2:17" x14ac:dyDescent="0.2">
      <c r="B90" s="7"/>
      <c r="C90" s="11"/>
      <c r="D90" s="23"/>
      <c r="E90" s="24"/>
      <c r="F90" s="10"/>
      <c r="G90" s="10"/>
      <c r="H90" s="10"/>
      <c r="I90" s="25" t="b">
        <v>0</v>
      </c>
      <c r="J90" s="109">
        <f t="shared" si="7"/>
        <v>1</v>
      </c>
      <c r="K90" s="118" t="str">
        <f t="shared" si="8"/>
        <v>N/A</v>
      </c>
      <c r="L90" s="118" t="str">
        <f t="shared" si="9"/>
        <v>N/A</v>
      </c>
      <c r="M90" s="118" t="str">
        <f t="shared" si="10"/>
        <v>N/A</v>
      </c>
      <c r="N90" s="118" t="str">
        <f t="shared" si="11"/>
        <v>N/A</v>
      </c>
      <c r="O90" s="118" t="str">
        <f t="shared" si="12"/>
        <v>N/A</v>
      </c>
      <c r="P90" s="118" t="str">
        <f t="shared" si="13"/>
        <v>N/A</v>
      </c>
      <c r="Q90" s="7"/>
    </row>
    <row r="91" spans="2:17" x14ac:dyDescent="0.2">
      <c r="B91" s="7"/>
      <c r="C91" s="11"/>
      <c r="D91" s="23"/>
      <c r="E91" s="24"/>
      <c r="F91" s="10"/>
      <c r="G91" s="10"/>
      <c r="H91" s="10"/>
      <c r="I91" s="25" t="b">
        <v>0</v>
      </c>
      <c r="J91" s="109">
        <f t="shared" si="7"/>
        <v>1</v>
      </c>
      <c r="K91" s="118" t="str">
        <f t="shared" si="8"/>
        <v>N/A</v>
      </c>
      <c r="L91" s="118" t="str">
        <f t="shared" si="9"/>
        <v>N/A</v>
      </c>
      <c r="M91" s="118" t="str">
        <f t="shared" si="10"/>
        <v>N/A</v>
      </c>
      <c r="N91" s="118" t="str">
        <f t="shared" si="11"/>
        <v>N/A</v>
      </c>
      <c r="O91" s="118" t="str">
        <f t="shared" si="12"/>
        <v>N/A</v>
      </c>
      <c r="P91" s="118" t="str">
        <f t="shared" si="13"/>
        <v>N/A</v>
      </c>
      <c r="Q91" s="7"/>
    </row>
    <row r="92" spans="2:17" x14ac:dyDescent="0.2">
      <c r="B92" s="7"/>
      <c r="C92" s="11"/>
      <c r="D92" s="23"/>
      <c r="E92" s="24"/>
      <c r="F92" s="10"/>
      <c r="G92" s="10"/>
      <c r="H92" s="10"/>
      <c r="I92" s="25" t="b">
        <v>0</v>
      </c>
      <c r="J92" s="109">
        <f t="shared" si="7"/>
        <v>1</v>
      </c>
      <c r="K92" s="118" t="str">
        <f t="shared" si="8"/>
        <v>N/A</v>
      </c>
      <c r="L92" s="118" t="str">
        <f t="shared" si="9"/>
        <v>N/A</v>
      </c>
      <c r="M92" s="118" t="str">
        <f t="shared" si="10"/>
        <v>N/A</v>
      </c>
      <c r="N92" s="118" t="str">
        <f t="shared" si="11"/>
        <v>N/A</v>
      </c>
      <c r="O92" s="118" t="str">
        <f t="shared" si="12"/>
        <v>N/A</v>
      </c>
      <c r="P92" s="118" t="str">
        <f t="shared" si="13"/>
        <v>N/A</v>
      </c>
      <c r="Q92" s="7"/>
    </row>
    <row r="93" spans="2:17" x14ac:dyDescent="0.2">
      <c r="B93" s="7"/>
      <c r="C93" s="11"/>
      <c r="D93" s="23"/>
      <c r="E93" s="24"/>
      <c r="F93" s="10"/>
      <c r="G93" s="10"/>
      <c r="H93" s="10"/>
      <c r="I93" s="25" t="b">
        <v>0</v>
      </c>
      <c r="J93" s="109">
        <f t="shared" si="7"/>
        <v>1</v>
      </c>
      <c r="K93" s="118" t="str">
        <f t="shared" si="8"/>
        <v>N/A</v>
      </c>
      <c r="L93" s="118" t="str">
        <f t="shared" si="9"/>
        <v>N/A</v>
      </c>
      <c r="M93" s="118" t="str">
        <f t="shared" si="10"/>
        <v>N/A</v>
      </c>
      <c r="N93" s="118" t="str">
        <f t="shared" si="11"/>
        <v>N/A</v>
      </c>
      <c r="O93" s="118" t="str">
        <f t="shared" si="12"/>
        <v>N/A</v>
      </c>
      <c r="P93" s="118" t="str">
        <f t="shared" si="13"/>
        <v>N/A</v>
      </c>
      <c r="Q93" s="7"/>
    </row>
    <row r="94" spans="2:17" x14ac:dyDescent="0.2">
      <c r="B94" s="7"/>
      <c r="C94" s="11"/>
      <c r="D94" s="23"/>
      <c r="E94" s="24"/>
      <c r="F94" s="10"/>
      <c r="G94" s="10"/>
      <c r="H94" s="10"/>
      <c r="I94" s="25" t="b">
        <v>0</v>
      </c>
      <c r="J94" s="109">
        <f t="shared" si="7"/>
        <v>1</v>
      </c>
      <c r="K94" s="118" t="str">
        <f t="shared" si="8"/>
        <v>N/A</v>
      </c>
      <c r="L94" s="118" t="str">
        <f t="shared" si="9"/>
        <v>N/A</v>
      </c>
      <c r="M94" s="118" t="str">
        <f t="shared" si="10"/>
        <v>N/A</v>
      </c>
      <c r="N94" s="118" t="str">
        <f t="shared" si="11"/>
        <v>N/A</v>
      </c>
      <c r="O94" s="118" t="str">
        <f t="shared" si="12"/>
        <v>N/A</v>
      </c>
      <c r="P94" s="118" t="str">
        <f t="shared" si="13"/>
        <v>N/A</v>
      </c>
      <c r="Q94" s="7"/>
    </row>
    <row r="95" spans="2:17" x14ac:dyDescent="0.2">
      <c r="B95" s="7"/>
      <c r="C95" s="11"/>
      <c r="D95" s="23"/>
      <c r="E95" s="24"/>
      <c r="F95" s="10"/>
      <c r="G95" s="10"/>
      <c r="H95" s="10"/>
      <c r="I95" s="25" t="b">
        <v>0</v>
      </c>
      <c r="J95" s="109">
        <f t="shared" si="7"/>
        <v>1</v>
      </c>
      <c r="K95" s="118" t="str">
        <f t="shared" si="8"/>
        <v>N/A</v>
      </c>
      <c r="L95" s="118" t="str">
        <f t="shared" si="9"/>
        <v>N/A</v>
      </c>
      <c r="M95" s="118" t="str">
        <f t="shared" si="10"/>
        <v>N/A</v>
      </c>
      <c r="N95" s="118" t="str">
        <f t="shared" si="11"/>
        <v>N/A</v>
      </c>
      <c r="O95" s="118" t="str">
        <f t="shared" si="12"/>
        <v>N/A</v>
      </c>
      <c r="P95" s="118" t="str">
        <f t="shared" si="13"/>
        <v>N/A</v>
      </c>
      <c r="Q95" s="7"/>
    </row>
    <row r="96" spans="2:17" x14ac:dyDescent="0.2">
      <c r="B96" s="7"/>
      <c r="C96" s="11"/>
      <c r="D96" s="23"/>
      <c r="E96" s="24"/>
      <c r="F96" s="10"/>
      <c r="G96" s="10"/>
      <c r="H96" s="10"/>
      <c r="I96" s="25" t="b">
        <v>0</v>
      </c>
      <c r="J96" s="109">
        <f t="shared" si="7"/>
        <v>1</v>
      </c>
      <c r="K96" s="118" t="str">
        <f t="shared" si="8"/>
        <v>N/A</v>
      </c>
      <c r="L96" s="118" t="str">
        <f t="shared" si="9"/>
        <v>N/A</v>
      </c>
      <c r="M96" s="118" t="str">
        <f t="shared" si="10"/>
        <v>N/A</v>
      </c>
      <c r="N96" s="118" t="str">
        <f t="shared" si="11"/>
        <v>N/A</v>
      </c>
      <c r="O96" s="118" t="str">
        <f t="shared" si="12"/>
        <v>N/A</v>
      </c>
      <c r="P96" s="118" t="str">
        <f t="shared" si="13"/>
        <v>N/A</v>
      </c>
      <c r="Q96" s="7"/>
    </row>
    <row r="97" spans="2:17" x14ac:dyDescent="0.2">
      <c r="B97" s="7"/>
      <c r="C97" s="11"/>
      <c r="D97" s="23"/>
      <c r="E97" s="24"/>
      <c r="F97" s="10"/>
      <c r="G97" s="10"/>
      <c r="H97" s="10"/>
      <c r="I97" s="25" t="b">
        <v>0</v>
      </c>
      <c r="J97" s="109">
        <f t="shared" si="7"/>
        <v>1</v>
      </c>
      <c r="K97" s="118" t="str">
        <f t="shared" si="8"/>
        <v>N/A</v>
      </c>
      <c r="L97" s="118" t="str">
        <f t="shared" si="9"/>
        <v>N/A</v>
      </c>
      <c r="M97" s="118" t="str">
        <f t="shared" si="10"/>
        <v>N/A</v>
      </c>
      <c r="N97" s="118" t="str">
        <f t="shared" si="11"/>
        <v>N/A</v>
      </c>
      <c r="O97" s="118" t="str">
        <f t="shared" si="12"/>
        <v>N/A</v>
      </c>
      <c r="P97" s="118" t="str">
        <f t="shared" si="13"/>
        <v>N/A</v>
      </c>
      <c r="Q97" s="7"/>
    </row>
    <row r="98" spans="2:17" x14ac:dyDescent="0.2">
      <c r="B98" s="7"/>
      <c r="C98" s="11"/>
      <c r="D98" s="23"/>
      <c r="E98" s="24"/>
      <c r="F98" s="10"/>
      <c r="G98" s="10"/>
      <c r="H98" s="10"/>
      <c r="I98" s="25" t="b">
        <v>0</v>
      </c>
      <c r="J98" s="109">
        <f t="shared" si="7"/>
        <v>1</v>
      </c>
      <c r="K98" s="118" t="str">
        <f t="shared" si="8"/>
        <v>N/A</v>
      </c>
      <c r="L98" s="118" t="str">
        <f t="shared" si="9"/>
        <v>N/A</v>
      </c>
      <c r="M98" s="118" t="str">
        <f t="shared" si="10"/>
        <v>N/A</v>
      </c>
      <c r="N98" s="118" t="str">
        <f t="shared" si="11"/>
        <v>N/A</v>
      </c>
      <c r="O98" s="118" t="str">
        <f t="shared" si="12"/>
        <v>N/A</v>
      </c>
      <c r="P98" s="118" t="str">
        <f t="shared" si="13"/>
        <v>N/A</v>
      </c>
      <c r="Q98" s="7"/>
    </row>
    <row r="99" spans="2:17" x14ac:dyDescent="0.2">
      <c r="B99" s="7"/>
      <c r="C99" s="11"/>
      <c r="D99" s="23"/>
      <c r="E99" s="24"/>
      <c r="F99" s="10"/>
      <c r="G99" s="10"/>
      <c r="H99" s="10"/>
      <c r="I99" s="25" t="b">
        <v>0</v>
      </c>
      <c r="J99" s="109">
        <f t="shared" si="7"/>
        <v>1</v>
      </c>
      <c r="K99" s="118" t="str">
        <f t="shared" si="8"/>
        <v>N/A</v>
      </c>
      <c r="L99" s="118" t="str">
        <f t="shared" si="9"/>
        <v>N/A</v>
      </c>
      <c r="M99" s="118" t="str">
        <f t="shared" si="10"/>
        <v>N/A</v>
      </c>
      <c r="N99" s="118" t="str">
        <f t="shared" si="11"/>
        <v>N/A</v>
      </c>
      <c r="O99" s="118" t="str">
        <f t="shared" si="12"/>
        <v>N/A</v>
      </c>
      <c r="P99" s="118" t="str">
        <f t="shared" si="13"/>
        <v>N/A</v>
      </c>
      <c r="Q99" s="7"/>
    </row>
    <row r="100" spans="2:17" x14ac:dyDescent="0.2">
      <c r="B100" s="7"/>
      <c r="C100" s="11"/>
      <c r="D100" s="23"/>
      <c r="E100" s="24"/>
      <c r="F100" s="10"/>
      <c r="G100" s="10"/>
      <c r="H100" s="10"/>
      <c r="I100" s="25" t="b">
        <v>0</v>
      </c>
      <c r="J100" s="109">
        <f t="shared" si="7"/>
        <v>1</v>
      </c>
      <c r="K100" s="118" t="str">
        <f t="shared" si="8"/>
        <v>N/A</v>
      </c>
      <c r="L100" s="118" t="str">
        <f t="shared" si="9"/>
        <v>N/A</v>
      </c>
      <c r="M100" s="118" t="str">
        <f t="shared" si="10"/>
        <v>N/A</v>
      </c>
      <c r="N100" s="118" t="str">
        <f t="shared" si="11"/>
        <v>N/A</v>
      </c>
      <c r="O100" s="118" t="str">
        <f t="shared" si="12"/>
        <v>N/A</v>
      </c>
      <c r="P100" s="118" t="str">
        <f t="shared" si="13"/>
        <v>N/A</v>
      </c>
      <c r="Q100" s="7"/>
    </row>
    <row r="101" spans="2:17" x14ac:dyDescent="0.2">
      <c r="B101" s="7"/>
      <c r="C101" s="11"/>
      <c r="D101" s="23"/>
      <c r="E101" s="24"/>
      <c r="F101" s="10"/>
      <c r="G101" s="10"/>
      <c r="H101" s="10"/>
      <c r="I101" s="25" t="b">
        <v>0</v>
      </c>
      <c r="J101" s="109">
        <f t="shared" si="7"/>
        <v>1</v>
      </c>
      <c r="K101" s="118" t="str">
        <f t="shared" si="8"/>
        <v>N/A</v>
      </c>
      <c r="L101" s="118" t="str">
        <f t="shared" si="9"/>
        <v>N/A</v>
      </c>
      <c r="M101" s="118" t="str">
        <f t="shared" si="10"/>
        <v>N/A</v>
      </c>
      <c r="N101" s="118" t="str">
        <f t="shared" si="11"/>
        <v>N/A</v>
      </c>
      <c r="O101" s="118" t="str">
        <f t="shared" si="12"/>
        <v>N/A</v>
      </c>
      <c r="P101" s="118" t="str">
        <f t="shared" si="13"/>
        <v>N/A</v>
      </c>
      <c r="Q101" s="7"/>
    </row>
    <row r="102" spans="2:17" x14ac:dyDescent="0.2">
      <c r="B102" s="7"/>
      <c r="C102" s="11"/>
      <c r="D102" s="23"/>
      <c r="E102" s="24"/>
      <c r="F102" s="10"/>
      <c r="G102" s="10"/>
      <c r="H102" s="10"/>
      <c r="I102" s="25" t="b">
        <v>0</v>
      </c>
      <c r="J102" s="109">
        <f t="shared" si="7"/>
        <v>1</v>
      </c>
      <c r="K102" s="118" t="str">
        <f t="shared" si="8"/>
        <v>N/A</v>
      </c>
      <c r="L102" s="118" t="str">
        <f t="shared" si="9"/>
        <v>N/A</v>
      </c>
      <c r="M102" s="118" t="str">
        <f t="shared" si="10"/>
        <v>N/A</v>
      </c>
      <c r="N102" s="118" t="str">
        <f t="shared" si="11"/>
        <v>N/A</v>
      </c>
      <c r="O102" s="118" t="str">
        <f t="shared" si="12"/>
        <v>N/A</v>
      </c>
      <c r="P102" s="118" t="str">
        <f t="shared" si="13"/>
        <v>N/A</v>
      </c>
      <c r="Q102" s="7"/>
    </row>
    <row r="103" spans="2:17" x14ac:dyDescent="0.2">
      <c r="B103" s="7"/>
      <c r="C103" s="11"/>
      <c r="D103" s="23"/>
      <c r="E103" s="24"/>
      <c r="F103" s="10"/>
      <c r="G103" s="10"/>
      <c r="H103" s="10"/>
      <c r="I103" s="25" t="b">
        <v>0</v>
      </c>
      <c r="J103" s="109">
        <f t="shared" si="7"/>
        <v>1</v>
      </c>
      <c r="K103" s="118" t="str">
        <f t="shared" si="8"/>
        <v>N/A</v>
      </c>
      <c r="L103" s="118" t="str">
        <f t="shared" si="9"/>
        <v>N/A</v>
      </c>
      <c r="M103" s="118" t="str">
        <f t="shared" si="10"/>
        <v>N/A</v>
      </c>
      <c r="N103" s="118" t="str">
        <f t="shared" si="11"/>
        <v>N/A</v>
      </c>
      <c r="O103" s="118" t="str">
        <f t="shared" si="12"/>
        <v>N/A</v>
      </c>
      <c r="P103" s="118" t="str">
        <f t="shared" si="13"/>
        <v>N/A</v>
      </c>
      <c r="Q103" s="7"/>
    </row>
    <row r="104" spans="2:17" x14ac:dyDescent="0.2">
      <c r="B104" s="7"/>
      <c r="C104" s="11"/>
      <c r="D104" s="23"/>
      <c r="E104" s="24"/>
      <c r="F104" s="10"/>
      <c r="G104" s="10"/>
      <c r="H104" s="10"/>
      <c r="I104" s="25" t="b">
        <v>0</v>
      </c>
      <c r="J104" s="109">
        <f t="shared" si="7"/>
        <v>1</v>
      </c>
      <c r="K104" s="118" t="str">
        <f t="shared" si="8"/>
        <v>N/A</v>
      </c>
      <c r="L104" s="118" t="str">
        <f t="shared" si="9"/>
        <v>N/A</v>
      </c>
      <c r="M104" s="118" t="str">
        <f t="shared" si="10"/>
        <v>N/A</v>
      </c>
      <c r="N104" s="118" t="str">
        <f t="shared" si="11"/>
        <v>N/A</v>
      </c>
      <c r="O104" s="118" t="str">
        <f t="shared" si="12"/>
        <v>N/A</v>
      </c>
      <c r="P104" s="118" t="str">
        <f t="shared" si="13"/>
        <v>N/A</v>
      </c>
      <c r="Q104" s="7"/>
    </row>
    <row r="105" spans="2:17" x14ac:dyDescent="0.2">
      <c r="B105" s="7"/>
      <c r="C105" s="11"/>
      <c r="D105" s="23"/>
      <c r="E105" s="24"/>
      <c r="F105" s="10"/>
      <c r="G105" s="10"/>
      <c r="H105" s="10"/>
      <c r="I105" s="25" t="b">
        <v>0</v>
      </c>
      <c r="J105" s="109">
        <f t="shared" si="7"/>
        <v>1</v>
      </c>
      <c r="K105" s="118" t="str">
        <f t="shared" si="8"/>
        <v>N/A</v>
      </c>
      <c r="L105" s="118" t="str">
        <f t="shared" si="9"/>
        <v>N/A</v>
      </c>
      <c r="M105" s="118" t="str">
        <f t="shared" si="10"/>
        <v>N/A</v>
      </c>
      <c r="N105" s="118" t="str">
        <f t="shared" si="11"/>
        <v>N/A</v>
      </c>
      <c r="O105" s="118" t="str">
        <f t="shared" si="12"/>
        <v>N/A</v>
      </c>
      <c r="P105" s="118" t="str">
        <f t="shared" si="13"/>
        <v>N/A</v>
      </c>
      <c r="Q105" s="7"/>
    </row>
    <row r="106" spans="2:17" x14ac:dyDescent="0.2">
      <c r="B106" s="7"/>
      <c r="C106" s="11"/>
      <c r="D106" s="23"/>
      <c r="E106" s="24"/>
      <c r="F106" s="10"/>
      <c r="G106" s="10"/>
      <c r="H106" s="10"/>
      <c r="I106" s="25" t="b">
        <v>0</v>
      </c>
      <c r="J106" s="109">
        <f t="shared" si="7"/>
        <v>1</v>
      </c>
      <c r="K106" s="118" t="str">
        <f t="shared" si="8"/>
        <v>N/A</v>
      </c>
      <c r="L106" s="118" t="str">
        <f t="shared" si="9"/>
        <v>N/A</v>
      </c>
      <c r="M106" s="118" t="str">
        <f t="shared" si="10"/>
        <v>N/A</v>
      </c>
      <c r="N106" s="118" t="str">
        <f t="shared" si="11"/>
        <v>N/A</v>
      </c>
      <c r="O106" s="118" t="str">
        <f t="shared" si="12"/>
        <v>N/A</v>
      </c>
      <c r="P106" s="118" t="str">
        <f t="shared" si="13"/>
        <v>N/A</v>
      </c>
      <c r="Q106" s="7"/>
    </row>
    <row r="107" spans="2:17" x14ac:dyDescent="0.2">
      <c r="B107" s="7"/>
      <c r="C107" s="11"/>
      <c r="D107" s="23"/>
      <c r="E107" s="24"/>
      <c r="F107" s="10"/>
      <c r="G107" s="10"/>
      <c r="H107" s="10"/>
      <c r="I107" s="25" t="b">
        <v>0</v>
      </c>
      <c r="J107" s="109">
        <f t="shared" si="7"/>
        <v>1</v>
      </c>
      <c r="K107" s="118" t="str">
        <f t="shared" si="8"/>
        <v>N/A</v>
      </c>
      <c r="L107" s="118" t="str">
        <f t="shared" si="9"/>
        <v>N/A</v>
      </c>
      <c r="M107" s="118" t="str">
        <f t="shared" si="10"/>
        <v>N/A</v>
      </c>
      <c r="N107" s="118" t="str">
        <f t="shared" si="11"/>
        <v>N/A</v>
      </c>
      <c r="O107" s="118" t="str">
        <f t="shared" si="12"/>
        <v>N/A</v>
      </c>
      <c r="P107" s="118" t="str">
        <f t="shared" si="13"/>
        <v>N/A</v>
      </c>
      <c r="Q107" s="7"/>
    </row>
    <row r="108" spans="2:17" x14ac:dyDescent="0.2">
      <c r="B108" s="7"/>
      <c r="C108" s="11"/>
      <c r="D108" s="23"/>
      <c r="E108" s="24"/>
      <c r="F108" s="10"/>
      <c r="G108" s="10"/>
      <c r="H108" s="10"/>
      <c r="I108" s="25" t="b">
        <v>0</v>
      </c>
      <c r="J108" s="109">
        <f t="shared" si="7"/>
        <v>1</v>
      </c>
      <c r="K108" s="118" t="str">
        <f t="shared" si="8"/>
        <v>N/A</v>
      </c>
      <c r="L108" s="118" t="str">
        <f t="shared" si="9"/>
        <v>N/A</v>
      </c>
      <c r="M108" s="118" t="str">
        <f t="shared" si="10"/>
        <v>N/A</v>
      </c>
      <c r="N108" s="118" t="str">
        <f t="shared" si="11"/>
        <v>N/A</v>
      </c>
      <c r="O108" s="118" t="str">
        <f t="shared" si="12"/>
        <v>N/A</v>
      </c>
      <c r="P108" s="118" t="str">
        <f t="shared" si="13"/>
        <v>N/A</v>
      </c>
      <c r="Q108" s="7"/>
    </row>
    <row r="109" spans="2:17" x14ac:dyDescent="0.2">
      <c r="B109" s="7"/>
      <c r="C109" s="11"/>
      <c r="D109" s="23"/>
      <c r="E109" s="24"/>
      <c r="F109" s="10"/>
      <c r="G109" s="10"/>
      <c r="H109" s="10"/>
      <c r="I109" s="25" t="b">
        <v>0</v>
      </c>
      <c r="J109" s="109">
        <f t="shared" si="7"/>
        <v>1</v>
      </c>
      <c r="K109" s="118" t="str">
        <f t="shared" si="8"/>
        <v>N/A</v>
      </c>
      <c r="L109" s="118" t="str">
        <f t="shared" si="9"/>
        <v>N/A</v>
      </c>
      <c r="M109" s="118" t="str">
        <f t="shared" si="10"/>
        <v>N/A</v>
      </c>
      <c r="N109" s="118" t="str">
        <f t="shared" si="11"/>
        <v>N/A</v>
      </c>
      <c r="O109" s="118" t="str">
        <f t="shared" si="12"/>
        <v>N/A</v>
      </c>
      <c r="P109" s="118" t="str">
        <f t="shared" si="13"/>
        <v>N/A</v>
      </c>
      <c r="Q109" s="7"/>
    </row>
    <row r="110" spans="2:17" x14ac:dyDescent="0.2">
      <c r="B110" s="7"/>
      <c r="C110" s="11"/>
      <c r="D110" s="23"/>
      <c r="E110" s="24"/>
      <c r="F110" s="10"/>
      <c r="G110" s="10"/>
      <c r="H110" s="10"/>
      <c r="I110" s="25" t="b">
        <v>0</v>
      </c>
      <c r="J110" s="109">
        <f t="shared" si="7"/>
        <v>1</v>
      </c>
      <c r="K110" s="118" t="str">
        <f t="shared" si="8"/>
        <v>N/A</v>
      </c>
      <c r="L110" s="118" t="str">
        <f t="shared" si="9"/>
        <v>N/A</v>
      </c>
      <c r="M110" s="118" t="str">
        <f t="shared" si="10"/>
        <v>N/A</v>
      </c>
      <c r="N110" s="118" t="str">
        <f t="shared" si="11"/>
        <v>N/A</v>
      </c>
      <c r="O110" s="118" t="str">
        <f t="shared" si="12"/>
        <v>N/A</v>
      </c>
      <c r="P110" s="118" t="str">
        <f t="shared" si="13"/>
        <v>N/A</v>
      </c>
      <c r="Q110" s="7"/>
    </row>
    <row r="111" spans="2:17" x14ac:dyDescent="0.2">
      <c r="B111" s="7"/>
      <c r="C111" s="11"/>
      <c r="D111" s="23"/>
      <c r="E111" s="24"/>
      <c r="F111" s="10"/>
      <c r="G111" s="10"/>
      <c r="H111" s="10"/>
      <c r="I111" s="25" t="b">
        <v>0</v>
      </c>
      <c r="J111" s="109">
        <f t="shared" si="7"/>
        <v>1</v>
      </c>
      <c r="K111" s="118" t="str">
        <f t="shared" si="8"/>
        <v>N/A</v>
      </c>
      <c r="L111" s="118" t="str">
        <f t="shared" si="9"/>
        <v>N/A</v>
      </c>
      <c r="M111" s="118" t="str">
        <f t="shared" si="10"/>
        <v>N/A</v>
      </c>
      <c r="N111" s="118" t="str">
        <f t="shared" si="11"/>
        <v>N/A</v>
      </c>
      <c r="O111" s="118" t="str">
        <f t="shared" si="12"/>
        <v>N/A</v>
      </c>
      <c r="P111" s="118" t="str">
        <f t="shared" si="13"/>
        <v>N/A</v>
      </c>
      <c r="Q111" s="7"/>
    </row>
    <row r="112" spans="2:17" x14ac:dyDescent="0.2">
      <c r="B112" s="7"/>
      <c r="C112" s="11"/>
      <c r="D112" s="23"/>
      <c r="E112" s="24"/>
      <c r="F112" s="10"/>
      <c r="G112" s="10"/>
      <c r="H112" s="10"/>
      <c r="I112" s="25" t="b">
        <v>0</v>
      </c>
      <c r="J112" s="109">
        <f t="shared" si="7"/>
        <v>1</v>
      </c>
      <c r="K112" s="118" t="str">
        <f t="shared" si="8"/>
        <v>N/A</v>
      </c>
      <c r="L112" s="118" t="str">
        <f t="shared" si="9"/>
        <v>N/A</v>
      </c>
      <c r="M112" s="118" t="str">
        <f t="shared" si="10"/>
        <v>N/A</v>
      </c>
      <c r="N112" s="118" t="str">
        <f t="shared" si="11"/>
        <v>N/A</v>
      </c>
      <c r="O112" s="118" t="str">
        <f t="shared" si="12"/>
        <v>N/A</v>
      </c>
      <c r="P112" s="118" t="str">
        <f t="shared" si="13"/>
        <v>N/A</v>
      </c>
      <c r="Q112" s="7"/>
    </row>
    <row r="113" spans="2:17" x14ac:dyDescent="0.2">
      <c r="B113" s="7"/>
      <c r="C113" s="11"/>
      <c r="D113" s="23"/>
      <c r="E113" s="24"/>
      <c r="F113" s="10"/>
      <c r="G113" s="10"/>
      <c r="H113" s="10"/>
      <c r="I113" s="25" t="b">
        <v>0</v>
      </c>
      <c r="J113" s="109">
        <f t="shared" si="7"/>
        <v>1</v>
      </c>
      <c r="K113" s="118" t="str">
        <f t="shared" si="8"/>
        <v>N/A</v>
      </c>
      <c r="L113" s="118" t="str">
        <f t="shared" si="9"/>
        <v>N/A</v>
      </c>
      <c r="M113" s="118" t="str">
        <f t="shared" si="10"/>
        <v>N/A</v>
      </c>
      <c r="N113" s="118" t="str">
        <f t="shared" si="11"/>
        <v>N/A</v>
      </c>
      <c r="O113" s="118" t="str">
        <f t="shared" si="12"/>
        <v>N/A</v>
      </c>
      <c r="P113" s="118" t="str">
        <f t="shared" si="13"/>
        <v>N/A</v>
      </c>
      <c r="Q113" s="7"/>
    </row>
    <row r="114" spans="2:17" x14ac:dyDescent="0.2">
      <c r="B114" s="7"/>
      <c r="C114" s="11"/>
      <c r="D114" s="23"/>
      <c r="E114" s="24"/>
      <c r="F114" s="10"/>
      <c r="G114" s="10"/>
      <c r="H114" s="10"/>
      <c r="I114" s="25" t="b">
        <v>0</v>
      </c>
      <c r="J114" s="109">
        <f t="shared" si="7"/>
        <v>1</v>
      </c>
      <c r="K114" s="118" t="str">
        <f t="shared" si="8"/>
        <v>N/A</v>
      </c>
      <c r="L114" s="118" t="str">
        <f t="shared" si="9"/>
        <v>N/A</v>
      </c>
      <c r="M114" s="118" t="str">
        <f t="shared" si="10"/>
        <v>N/A</v>
      </c>
      <c r="N114" s="118" t="str">
        <f t="shared" si="11"/>
        <v>N/A</v>
      </c>
      <c r="O114" s="118" t="str">
        <f t="shared" si="12"/>
        <v>N/A</v>
      </c>
      <c r="P114" s="118" t="str">
        <f t="shared" si="13"/>
        <v>N/A</v>
      </c>
      <c r="Q114" s="7"/>
    </row>
    <row r="115" spans="2:17" x14ac:dyDescent="0.2">
      <c r="B115" s="7"/>
      <c r="C115" s="11"/>
      <c r="D115" s="23"/>
      <c r="E115" s="24"/>
      <c r="F115" s="10"/>
      <c r="G115" s="10"/>
      <c r="H115" s="10"/>
      <c r="I115" s="25" t="b">
        <v>0</v>
      </c>
      <c r="J115" s="109">
        <f t="shared" si="7"/>
        <v>1</v>
      </c>
      <c r="K115" s="118" t="str">
        <f t="shared" si="8"/>
        <v>N/A</v>
      </c>
      <c r="L115" s="118" t="str">
        <f t="shared" si="9"/>
        <v>N/A</v>
      </c>
      <c r="M115" s="118" t="str">
        <f t="shared" si="10"/>
        <v>N/A</v>
      </c>
      <c r="N115" s="118" t="str">
        <f t="shared" si="11"/>
        <v>N/A</v>
      </c>
      <c r="O115" s="118" t="str">
        <f t="shared" si="12"/>
        <v>N/A</v>
      </c>
      <c r="P115" s="118" t="str">
        <f t="shared" si="13"/>
        <v>N/A</v>
      </c>
      <c r="Q115" s="7"/>
    </row>
    <row r="116" spans="2:17" x14ac:dyDescent="0.2">
      <c r="B116" s="7"/>
      <c r="C116" s="11"/>
      <c r="D116" s="23"/>
      <c r="E116" s="24"/>
      <c r="F116" s="10"/>
      <c r="G116" s="10"/>
      <c r="H116" s="10"/>
      <c r="I116" s="25" t="b">
        <v>0</v>
      </c>
      <c r="J116" s="109">
        <f t="shared" si="7"/>
        <v>1</v>
      </c>
      <c r="K116" s="118" t="str">
        <f t="shared" si="8"/>
        <v>N/A</v>
      </c>
      <c r="L116" s="118" t="str">
        <f t="shared" si="9"/>
        <v>N/A</v>
      </c>
      <c r="M116" s="118" t="str">
        <f t="shared" si="10"/>
        <v>N/A</v>
      </c>
      <c r="N116" s="118" t="str">
        <f t="shared" si="11"/>
        <v>N/A</v>
      </c>
      <c r="O116" s="118" t="str">
        <f t="shared" si="12"/>
        <v>N/A</v>
      </c>
      <c r="P116" s="118" t="str">
        <f t="shared" si="13"/>
        <v>N/A</v>
      </c>
      <c r="Q116" s="7"/>
    </row>
    <row r="117" spans="2:17" x14ac:dyDescent="0.2">
      <c r="B117" s="7"/>
      <c r="C117" s="11"/>
      <c r="D117" s="23"/>
      <c r="E117" s="24"/>
      <c r="F117" s="10"/>
      <c r="G117" s="10"/>
      <c r="H117" s="10"/>
      <c r="I117" s="25" t="b">
        <v>0</v>
      </c>
      <c r="J117" s="109">
        <f t="shared" si="7"/>
        <v>1</v>
      </c>
      <c r="K117" s="118" t="str">
        <f t="shared" si="8"/>
        <v>N/A</v>
      </c>
      <c r="L117" s="118" t="str">
        <f t="shared" si="9"/>
        <v>N/A</v>
      </c>
      <c r="M117" s="118" t="str">
        <f t="shared" si="10"/>
        <v>N/A</v>
      </c>
      <c r="N117" s="118" t="str">
        <f t="shared" si="11"/>
        <v>N/A</v>
      </c>
      <c r="O117" s="118" t="str">
        <f t="shared" si="12"/>
        <v>N/A</v>
      </c>
      <c r="P117" s="118" t="str">
        <f t="shared" si="13"/>
        <v>N/A</v>
      </c>
      <c r="Q117" s="7"/>
    </row>
    <row r="118" spans="2:17" x14ac:dyDescent="0.2">
      <c r="B118" s="7"/>
      <c r="C118" s="11"/>
      <c r="D118" s="23"/>
      <c r="E118" s="24"/>
      <c r="F118" s="10"/>
      <c r="G118" s="10"/>
      <c r="H118" s="10"/>
      <c r="I118" s="25" t="b">
        <v>0</v>
      </c>
      <c r="J118" s="109">
        <f t="shared" si="7"/>
        <v>1</v>
      </c>
      <c r="K118" s="118" t="str">
        <f t="shared" si="8"/>
        <v>N/A</v>
      </c>
      <c r="L118" s="118" t="str">
        <f t="shared" si="9"/>
        <v>N/A</v>
      </c>
      <c r="M118" s="118" t="str">
        <f t="shared" si="10"/>
        <v>N/A</v>
      </c>
      <c r="N118" s="118" t="str">
        <f t="shared" si="11"/>
        <v>N/A</v>
      </c>
      <c r="O118" s="118" t="str">
        <f t="shared" si="12"/>
        <v>N/A</v>
      </c>
      <c r="P118" s="118" t="str">
        <f t="shared" si="13"/>
        <v>N/A</v>
      </c>
      <c r="Q118" s="7"/>
    </row>
    <row r="119" spans="2:17" x14ac:dyDescent="0.2">
      <c r="B119" s="7"/>
      <c r="C119" s="11"/>
      <c r="D119" s="23"/>
      <c r="E119" s="24"/>
      <c r="F119" s="10"/>
      <c r="G119" s="10"/>
      <c r="H119" s="10"/>
      <c r="I119" s="25" t="b">
        <v>0</v>
      </c>
      <c r="J119" s="109">
        <f t="shared" si="7"/>
        <v>1</v>
      </c>
      <c r="K119" s="118" t="str">
        <f t="shared" si="8"/>
        <v>N/A</v>
      </c>
      <c r="L119" s="118" t="str">
        <f t="shared" si="9"/>
        <v>N/A</v>
      </c>
      <c r="M119" s="118" t="str">
        <f t="shared" si="10"/>
        <v>N/A</v>
      </c>
      <c r="N119" s="118" t="str">
        <f t="shared" si="11"/>
        <v>N/A</v>
      </c>
      <c r="O119" s="118" t="str">
        <f t="shared" si="12"/>
        <v>N/A</v>
      </c>
      <c r="P119" s="118" t="str">
        <f t="shared" si="13"/>
        <v>N/A</v>
      </c>
      <c r="Q119" s="7"/>
    </row>
    <row r="120" spans="2:17" x14ac:dyDescent="0.2">
      <c r="B120" s="7"/>
      <c r="C120" s="11"/>
      <c r="D120" s="23"/>
      <c r="E120" s="24"/>
      <c r="F120" s="10"/>
      <c r="G120" s="10"/>
      <c r="H120" s="10"/>
      <c r="I120" s="25" t="b">
        <v>0</v>
      </c>
      <c r="J120" s="109">
        <f t="shared" si="7"/>
        <v>1</v>
      </c>
      <c r="K120" s="118" t="str">
        <f t="shared" si="8"/>
        <v>N/A</v>
      </c>
      <c r="L120" s="118" t="str">
        <f t="shared" si="9"/>
        <v>N/A</v>
      </c>
      <c r="M120" s="118" t="str">
        <f t="shared" si="10"/>
        <v>N/A</v>
      </c>
      <c r="N120" s="118" t="str">
        <f t="shared" si="11"/>
        <v>N/A</v>
      </c>
      <c r="O120" s="118" t="str">
        <f t="shared" si="12"/>
        <v>N/A</v>
      </c>
      <c r="P120" s="118" t="str">
        <f t="shared" si="13"/>
        <v>N/A</v>
      </c>
      <c r="Q120" s="7"/>
    </row>
    <row r="121" spans="2:17" x14ac:dyDescent="0.2">
      <c r="B121" s="7"/>
      <c r="C121" s="11"/>
      <c r="D121" s="23"/>
      <c r="E121" s="24"/>
      <c r="F121" s="10"/>
      <c r="G121" s="10"/>
      <c r="H121" s="10"/>
      <c r="I121" s="25" t="b">
        <v>0</v>
      </c>
      <c r="J121" s="109">
        <f t="shared" si="7"/>
        <v>1</v>
      </c>
      <c r="K121" s="118" t="str">
        <f t="shared" si="8"/>
        <v>N/A</v>
      </c>
      <c r="L121" s="118" t="str">
        <f t="shared" si="9"/>
        <v>N/A</v>
      </c>
      <c r="M121" s="118" t="str">
        <f t="shared" si="10"/>
        <v>N/A</v>
      </c>
      <c r="N121" s="118" t="str">
        <f t="shared" si="11"/>
        <v>N/A</v>
      </c>
      <c r="O121" s="118" t="str">
        <f t="shared" si="12"/>
        <v>N/A</v>
      </c>
      <c r="P121" s="118" t="str">
        <f t="shared" si="13"/>
        <v>N/A</v>
      </c>
      <c r="Q121" s="7"/>
    </row>
    <row r="122" spans="2:17" x14ac:dyDescent="0.2">
      <c r="B122" s="7"/>
      <c r="C122" s="11"/>
      <c r="D122" s="23"/>
      <c r="E122" s="24"/>
      <c r="F122" s="10"/>
      <c r="G122" s="10"/>
      <c r="H122" s="10"/>
      <c r="I122" s="25" t="b">
        <v>0</v>
      </c>
      <c r="J122" s="109">
        <f t="shared" si="7"/>
        <v>1</v>
      </c>
      <c r="K122" s="118" t="str">
        <f t="shared" si="8"/>
        <v>N/A</v>
      </c>
      <c r="L122" s="118" t="str">
        <f t="shared" si="9"/>
        <v>N/A</v>
      </c>
      <c r="M122" s="118" t="str">
        <f t="shared" si="10"/>
        <v>N/A</v>
      </c>
      <c r="N122" s="118" t="str">
        <f t="shared" si="11"/>
        <v>N/A</v>
      </c>
      <c r="O122" s="118" t="str">
        <f t="shared" si="12"/>
        <v>N/A</v>
      </c>
      <c r="P122" s="118" t="str">
        <f t="shared" si="13"/>
        <v>N/A</v>
      </c>
      <c r="Q122" s="7"/>
    </row>
    <row r="123" spans="2:17" x14ac:dyDescent="0.2">
      <c r="B123" s="7"/>
      <c r="C123" s="11"/>
      <c r="D123" s="23"/>
      <c r="E123" s="24"/>
      <c r="F123" s="10"/>
      <c r="G123" s="10"/>
      <c r="H123" s="10"/>
      <c r="I123" s="25" t="b">
        <v>0</v>
      </c>
      <c r="J123" s="109">
        <f t="shared" si="7"/>
        <v>1</v>
      </c>
      <c r="K123" s="118" t="str">
        <f t="shared" si="8"/>
        <v>N/A</v>
      </c>
      <c r="L123" s="118" t="str">
        <f t="shared" si="9"/>
        <v>N/A</v>
      </c>
      <c r="M123" s="118" t="str">
        <f t="shared" si="10"/>
        <v>N/A</v>
      </c>
      <c r="N123" s="118" t="str">
        <f t="shared" si="11"/>
        <v>N/A</v>
      </c>
      <c r="O123" s="118" t="str">
        <f t="shared" si="12"/>
        <v>N/A</v>
      </c>
      <c r="P123" s="118" t="str">
        <f t="shared" si="13"/>
        <v>N/A</v>
      </c>
      <c r="Q123" s="7"/>
    </row>
    <row r="124" spans="2:17" x14ac:dyDescent="0.2">
      <c r="B124" s="7"/>
      <c r="C124" s="11"/>
      <c r="D124" s="23"/>
      <c r="E124" s="24"/>
      <c r="F124" s="10"/>
      <c r="G124" s="10"/>
      <c r="H124" s="10"/>
      <c r="I124" s="25" t="b">
        <v>0</v>
      </c>
      <c r="J124" s="109">
        <f t="shared" si="7"/>
        <v>1</v>
      </c>
      <c r="K124" s="118" t="str">
        <f t="shared" si="8"/>
        <v>N/A</v>
      </c>
      <c r="L124" s="118" t="str">
        <f t="shared" si="9"/>
        <v>N/A</v>
      </c>
      <c r="M124" s="118" t="str">
        <f t="shared" si="10"/>
        <v>N/A</v>
      </c>
      <c r="N124" s="118" t="str">
        <f t="shared" si="11"/>
        <v>N/A</v>
      </c>
      <c r="O124" s="118" t="str">
        <f t="shared" si="12"/>
        <v>N/A</v>
      </c>
      <c r="P124" s="118" t="str">
        <f t="shared" si="13"/>
        <v>N/A</v>
      </c>
      <c r="Q124" s="7"/>
    </row>
    <row r="125" spans="2:17" x14ac:dyDescent="0.2">
      <c r="B125" s="7"/>
      <c r="C125" s="11"/>
      <c r="D125" s="23"/>
      <c r="E125" s="24"/>
      <c r="F125" s="10"/>
      <c r="G125" s="10"/>
      <c r="H125" s="10"/>
      <c r="I125" s="25" t="b">
        <v>0</v>
      </c>
      <c r="J125" s="109">
        <f t="shared" si="7"/>
        <v>1</v>
      </c>
      <c r="K125" s="118" t="str">
        <f t="shared" si="8"/>
        <v>N/A</v>
      </c>
      <c r="L125" s="118" t="str">
        <f t="shared" si="9"/>
        <v>N/A</v>
      </c>
      <c r="M125" s="118" t="str">
        <f t="shared" si="10"/>
        <v>N/A</v>
      </c>
      <c r="N125" s="118" t="str">
        <f t="shared" si="11"/>
        <v>N/A</v>
      </c>
      <c r="O125" s="118" t="str">
        <f t="shared" si="12"/>
        <v>N/A</v>
      </c>
      <c r="P125" s="118" t="str">
        <f t="shared" si="13"/>
        <v>N/A</v>
      </c>
      <c r="Q125" s="7"/>
    </row>
    <row r="126" spans="2:17" x14ac:dyDescent="0.2">
      <c r="B126" s="7"/>
      <c r="C126" s="11"/>
      <c r="D126" s="23"/>
      <c r="E126" s="24"/>
      <c r="F126" s="10"/>
      <c r="G126" s="10"/>
      <c r="H126" s="10"/>
      <c r="I126" s="25" t="b">
        <v>0</v>
      </c>
      <c r="J126" s="109">
        <f t="shared" si="7"/>
        <v>1</v>
      </c>
      <c r="K126" s="118" t="str">
        <f t="shared" si="8"/>
        <v>N/A</v>
      </c>
      <c r="L126" s="118" t="str">
        <f t="shared" si="9"/>
        <v>N/A</v>
      </c>
      <c r="M126" s="118" t="str">
        <f t="shared" si="10"/>
        <v>N/A</v>
      </c>
      <c r="N126" s="118" t="str">
        <f t="shared" si="11"/>
        <v>N/A</v>
      </c>
      <c r="O126" s="118" t="str">
        <f t="shared" si="12"/>
        <v>N/A</v>
      </c>
      <c r="P126" s="118" t="str">
        <f t="shared" si="13"/>
        <v>N/A</v>
      </c>
      <c r="Q126" s="7"/>
    </row>
    <row r="127" spans="2:17" x14ac:dyDescent="0.2">
      <c r="B127" s="7"/>
      <c r="C127" s="11"/>
      <c r="D127" s="23"/>
      <c r="E127" s="24"/>
      <c r="F127" s="10"/>
      <c r="G127" s="10"/>
      <c r="H127" s="10"/>
      <c r="I127" s="25" t="b">
        <v>0</v>
      </c>
      <c r="J127" s="109">
        <f t="shared" si="7"/>
        <v>1</v>
      </c>
      <c r="K127" s="118" t="str">
        <f t="shared" si="8"/>
        <v>N/A</v>
      </c>
      <c r="L127" s="118" t="str">
        <f t="shared" si="9"/>
        <v>N/A</v>
      </c>
      <c r="M127" s="118" t="str">
        <f t="shared" si="10"/>
        <v>N/A</v>
      </c>
      <c r="N127" s="118" t="str">
        <f t="shared" si="11"/>
        <v>N/A</v>
      </c>
      <c r="O127" s="118" t="str">
        <f t="shared" si="12"/>
        <v>N/A</v>
      </c>
      <c r="P127" s="118" t="str">
        <f t="shared" si="13"/>
        <v>N/A</v>
      </c>
      <c r="Q127" s="7"/>
    </row>
    <row r="128" spans="2:17" x14ac:dyDescent="0.2">
      <c r="B128" s="7"/>
      <c r="C128" s="11"/>
      <c r="D128" s="23"/>
      <c r="E128" s="24"/>
      <c r="F128" s="10"/>
      <c r="G128" s="10"/>
      <c r="H128" s="10"/>
      <c r="I128" s="25" t="b">
        <v>0</v>
      </c>
      <c r="J128" s="109">
        <f t="shared" si="7"/>
        <v>1</v>
      </c>
      <c r="K128" s="118" t="str">
        <f t="shared" si="8"/>
        <v>N/A</v>
      </c>
      <c r="L128" s="118" t="str">
        <f t="shared" si="9"/>
        <v>N/A</v>
      </c>
      <c r="M128" s="118" t="str">
        <f t="shared" si="10"/>
        <v>N/A</v>
      </c>
      <c r="N128" s="118" t="str">
        <f t="shared" si="11"/>
        <v>N/A</v>
      </c>
      <c r="O128" s="118" t="str">
        <f t="shared" si="12"/>
        <v>N/A</v>
      </c>
      <c r="P128" s="118" t="str">
        <f t="shared" si="13"/>
        <v>N/A</v>
      </c>
      <c r="Q128" s="7"/>
    </row>
    <row r="129" spans="2:17" x14ac:dyDescent="0.2">
      <c r="B129" s="7"/>
      <c r="C129" s="11"/>
      <c r="D129" s="23"/>
      <c r="E129" s="24"/>
      <c r="F129" s="10"/>
      <c r="G129" s="10"/>
      <c r="H129" s="10"/>
      <c r="I129" s="25" t="b">
        <v>0</v>
      </c>
      <c r="J129" s="109">
        <f t="shared" si="7"/>
        <v>1</v>
      </c>
      <c r="K129" s="118" t="str">
        <f t="shared" si="8"/>
        <v>N/A</v>
      </c>
      <c r="L129" s="118" t="str">
        <f t="shared" si="9"/>
        <v>N/A</v>
      </c>
      <c r="M129" s="118" t="str">
        <f t="shared" si="10"/>
        <v>N/A</v>
      </c>
      <c r="N129" s="118" t="str">
        <f t="shared" si="11"/>
        <v>N/A</v>
      </c>
      <c r="O129" s="118" t="str">
        <f t="shared" si="12"/>
        <v>N/A</v>
      </c>
      <c r="P129" s="118" t="str">
        <f t="shared" si="13"/>
        <v>N/A</v>
      </c>
      <c r="Q129" s="7"/>
    </row>
    <row r="130" spans="2:17" x14ac:dyDescent="0.2">
      <c r="B130" s="7"/>
      <c r="C130" s="11"/>
      <c r="D130" s="23"/>
      <c r="E130" s="24"/>
      <c r="F130" s="10"/>
      <c r="G130" s="10"/>
      <c r="H130" s="10"/>
      <c r="I130" s="25" t="b">
        <v>0</v>
      </c>
      <c r="J130" s="109">
        <f t="shared" si="7"/>
        <v>1</v>
      </c>
      <c r="K130" s="118" t="str">
        <f t="shared" si="8"/>
        <v>N/A</v>
      </c>
      <c r="L130" s="118" t="str">
        <f t="shared" si="9"/>
        <v>N/A</v>
      </c>
      <c r="M130" s="118" t="str">
        <f t="shared" si="10"/>
        <v>N/A</v>
      </c>
      <c r="N130" s="118" t="str">
        <f t="shared" si="11"/>
        <v>N/A</v>
      </c>
      <c r="O130" s="118" t="str">
        <f t="shared" si="12"/>
        <v>N/A</v>
      </c>
      <c r="P130" s="118" t="str">
        <f t="shared" si="13"/>
        <v>N/A</v>
      </c>
      <c r="Q130" s="7"/>
    </row>
    <row r="131" spans="2:17" x14ac:dyDescent="0.2">
      <c r="B131" s="7"/>
      <c r="C131" s="11"/>
      <c r="D131" s="23"/>
      <c r="E131" s="24"/>
      <c r="F131" s="10"/>
      <c r="G131" s="10"/>
      <c r="H131" s="10"/>
      <c r="I131" s="25" t="b">
        <v>0</v>
      </c>
      <c r="J131" s="109">
        <f t="shared" si="7"/>
        <v>1</v>
      </c>
      <c r="K131" s="118" t="str">
        <f t="shared" si="8"/>
        <v>N/A</v>
      </c>
      <c r="L131" s="118" t="str">
        <f t="shared" si="9"/>
        <v>N/A</v>
      </c>
      <c r="M131" s="118" t="str">
        <f t="shared" si="10"/>
        <v>N/A</v>
      </c>
      <c r="N131" s="118" t="str">
        <f t="shared" si="11"/>
        <v>N/A</v>
      </c>
      <c r="O131" s="118" t="str">
        <f t="shared" si="12"/>
        <v>N/A</v>
      </c>
      <c r="P131" s="118" t="str">
        <f t="shared" si="13"/>
        <v>N/A</v>
      </c>
      <c r="Q131" s="7"/>
    </row>
    <row r="132" spans="2:17" x14ac:dyDescent="0.2">
      <c r="B132" s="7"/>
      <c r="C132" s="11"/>
      <c r="D132" s="23"/>
      <c r="E132" s="24"/>
      <c r="F132" s="10"/>
      <c r="G132" s="10"/>
      <c r="H132" s="10"/>
      <c r="I132" s="25" t="b">
        <v>0</v>
      </c>
      <c r="J132" s="109">
        <f t="shared" si="7"/>
        <v>1</v>
      </c>
      <c r="K132" s="118" t="str">
        <f t="shared" si="8"/>
        <v>N/A</v>
      </c>
      <c r="L132" s="118" t="str">
        <f t="shared" si="9"/>
        <v>N/A</v>
      </c>
      <c r="M132" s="118" t="str">
        <f t="shared" si="10"/>
        <v>N/A</v>
      </c>
      <c r="N132" s="118" t="str">
        <f t="shared" si="11"/>
        <v>N/A</v>
      </c>
      <c r="O132" s="118" t="str">
        <f t="shared" si="12"/>
        <v>N/A</v>
      </c>
      <c r="P132" s="118" t="str">
        <f t="shared" si="13"/>
        <v>N/A</v>
      </c>
      <c r="Q132" s="7"/>
    </row>
    <row r="133" spans="2:17" x14ac:dyDescent="0.2">
      <c r="B133" s="7"/>
      <c r="C133" s="11"/>
      <c r="D133" s="23"/>
      <c r="E133" s="24"/>
      <c r="F133" s="10"/>
      <c r="G133" s="10"/>
      <c r="H133" s="10"/>
      <c r="I133" s="25" t="b">
        <v>0</v>
      </c>
      <c r="J133" s="109">
        <f t="shared" si="7"/>
        <v>1</v>
      </c>
      <c r="K133" s="118" t="str">
        <f t="shared" si="8"/>
        <v>N/A</v>
      </c>
      <c r="L133" s="118" t="str">
        <f t="shared" si="9"/>
        <v>N/A</v>
      </c>
      <c r="M133" s="118" t="str">
        <f t="shared" si="10"/>
        <v>N/A</v>
      </c>
      <c r="N133" s="118" t="str">
        <f t="shared" si="11"/>
        <v>N/A</v>
      </c>
      <c r="O133" s="118" t="str">
        <f t="shared" si="12"/>
        <v>N/A</v>
      </c>
      <c r="P133" s="118" t="str">
        <f t="shared" si="13"/>
        <v>N/A</v>
      </c>
      <c r="Q133" s="7"/>
    </row>
    <row r="134" spans="2:17" x14ac:dyDescent="0.2">
      <c r="B134" s="7"/>
      <c r="C134" s="11"/>
      <c r="D134" s="23"/>
      <c r="E134" s="24"/>
      <c r="F134" s="10"/>
      <c r="G134" s="10"/>
      <c r="H134" s="10"/>
      <c r="I134" s="25" t="b">
        <v>0</v>
      </c>
      <c r="J134" s="109">
        <f t="shared" si="7"/>
        <v>1</v>
      </c>
      <c r="K134" s="118" t="str">
        <f t="shared" si="8"/>
        <v>N/A</v>
      </c>
      <c r="L134" s="118" t="str">
        <f t="shared" si="9"/>
        <v>N/A</v>
      </c>
      <c r="M134" s="118" t="str">
        <f t="shared" si="10"/>
        <v>N/A</v>
      </c>
      <c r="N134" s="118" t="str">
        <f t="shared" si="11"/>
        <v>N/A</v>
      </c>
      <c r="O134" s="118" t="str">
        <f t="shared" si="12"/>
        <v>N/A</v>
      </c>
      <c r="P134" s="118" t="str">
        <f t="shared" si="13"/>
        <v>N/A</v>
      </c>
      <c r="Q134" s="7"/>
    </row>
    <row r="135" spans="2:17" x14ac:dyDescent="0.2">
      <c r="B135" s="7"/>
      <c r="C135" s="11"/>
      <c r="D135" s="23"/>
      <c r="E135" s="24"/>
      <c r="F135" s="10"/>
      <c r="G135" s="10"/>
      <c r="H135" s="10"/>
      <c r="I135" s="25" t="b">
        <v>0</v>
      </c>
      <c r="J135" s="109">
        <f t="shared" si="7"/>
        <v>1</v>
      </c>
      <c r="K135" s="118" t="str">
        <f t="shared" si="8"/>
        <v>N/A</v>
      </c>
      <c r="L135" s="118" t="str">
        <f t="shared" si="9"/>
        <v>N/A</v>
      </c>
      <c r="M135" s="118" t="str">
        <f t="shared" si="10"/>
        <v>N/A</v>
      </c>
      <c r="N135" s="118" t="str">
        <f t="shared" si="11"/>
        <v>N/A</v>
      </c>
      <c r="O135" s="118" t="str">
        <f t="shared" si="12"/>
        <v>N/A</v>
      </c>
      <c r="P135" s="118" t="str">
        <f t="shared" si="13"/>
        <v>N/A</v>
      </c>
      <c r="Q135" s="7"/>
    </row>
    <row r="136" spans="2:17" x14ac:dyDescent="0.2">
      <c r="B136" s="7"/>
      <c r="C136" s="11"/>
      <c r="D136" s="23"/>
      <c r="E136" s="24"/>
      <c r="F136" s="10"/>
      <c r="G136" s="10"/>
      <c r="H136" s="10"/>
      <c r="I136" s="25" t="b">
        <v>0</v>
      </c>
      <c r="J136" s="109">
        <f t="shared" si="7"/>
        <v>1</v>
      </c>
      <c r="K136" s="118" t="str">
        <f t="shared" si="8"/>
        <v>N/A</v>
      </c>
      <c r="L136" s="118" t="str">
        <f t="shared" si="9"/>
        <v>N/A</v>
      </c>
      <c r="M136" s="118" t="str">
        <f t="shared" si="10"/>
        <v>N/A</v>
      </c>
      <c r="N136" s="118" t="str">
        <f t="shared" si="11"/>
        <v>N/A</v>
      </c>
      <c r="O136" s="118" t="str">
        <f t="shared" si="12"/>
        <v>N/A</v>
      </c>
      <c r="P136" s="118" t="str">
        <f t="shared" si="13"/>
        <v>N/A</v>
      </c>
      <c r="Q136" s="7"/>
    </row>
    <row r="137" spans="2:17" x14ac:dyDescent="0.2">
      <c r="B137" s="7"/>
      <c r="C137" s="11"/>
      <c r="D137" s="23"/>
      <c r="E137" s="24"/>
      <c r="F137" s="10"/>
      <c r="G137" s="10"/>
      <c r="H137" s="10"/>
      <c r="I137" s="25" t="b">
        <v>0</v>
      </c>
      <c r="J137" s="109">
        <f t="shared" si="7"/>
        <v>1</v>
      </c>
      <c r="K137" s="118" t="str">
        <f t="shared" si="8"/>
        <v>N/A</v>
      </c>
      <c r="L137" s="118" t="str">
        <f t="shared" si="9"/>
        <v>N/A</v>
      </c>
      <c r="M137" s="118" t="str">
        <f t="shared" si="10"/>
        <v>N/A</v>
      </c>
      <c r="N137" s="118" t="str">
        <f t="shared" si="11"/>
        <v>N/A</v>
      </c>
      <c r="O137" s="118" t="str">
        <f t="shared" si="12"/>
        <v>N/A</v>
      </c>
      <c r="P137" s="118" t="str">
        <f t="shared" si="13"/>
        <v>N/A</v>
      </c>
      <c r="Q137" s="7"/>
    </row>
    <row r="138" spans="2:17" x14ac:dyDescent="0.2">
      <c r="B138" s="7"/>
      <c r="C138" s="11"/>
      <c r="D138" s="23"/>
      <c r="E138" s="24"/>
      <c r="F138" s="10"/>
      <c r="G138" s="10"/>
      <c r="H138" s="10"/>
      <c r="I138" s="25" t="b">
        <v>0</v>
      </c>
      <c r="J138" s="109">
        <f t="shared" si="7"/>
        <v>1</v>
      </c>
      <c r="K138" s="118" t="str">
        <f t="shared" si="8"/>
        <v>N/A</v>
      </c>
      <c r="L138" s="118" t="str">
        <f t="shared" si="9"/>
        <v>N/A</v>
      </c>
      <c r="M138" s="118" t="str">
        <f t="shared" si="10"/>
        <v>N/A</v>
      </c>
      <c r="N138" s="118" t="str">
        <f t="shared" si="11"/>
        <v>N/A</v>
      </c>
      <c r="O138" s="118" t="str">
        <f t="shared" si="12"/>
        <v>N/A</v>
      </c>
      <c r="P138" s="118" t="str">
        <f t="shared" si="13"/>
        <v>N/A</v>
      </c>
      <c r="Q138" s="7"/>
    </row>
    <row r="139" spans="2:17" x14ac:dyDescent="0.2">
      <c r="B139" s="7"/>
      <c r="C139" s="11"/>
      <c r="D139" s="23"/>
      <c r="E139" s="24"/>
      <c r="F139" s="10"/>
      <c r="G139" s="10"/>
      <c r="H139" s="10"/>
      <c r="I139" s="25" t="b">
        <v>0</v>
      </c>
      <c r="J139" s="109">
        <f t="shared" si="7"/>
        <v>1</v>
      </c>
      <c r="K139" s="118" t="str">
        <f t="shared" si="8"/>
        <v>N/A</v>
      </c>
      <c r="L139" s="118" t="str">
        <f t="shared" si="9"/>
        <v>N/A</v>
      </c>
      <c r="M139" s="118" t="str">
        <f t="shared" si="10"/>
        <v>N/A</v>
      </c>
      <c r="N139" s="118" t="str">
        <f t="shared" si="11"/>
        <v>N/A</v>
      </c>
      <c r="O139" s="118" t="str">
        <f t="shared" si="12"/>
        <v>N/A</v>
      </c>
      <c r="P139" s="118" t="str">
        <f t="shared" si="13"/>
        <v>N/A</v>
      </c>
      <c r="Q139" s="7"/>
    </row>
    <row r="140" spans="2:17" x14ac:dyDescent="0.2">
      <c r="B140" s="7"/>
      <c r="C140" s="11"/>
      <c r="D140" s="23"/>
      <c r="E140" s="24"/>
      <c r="F140" s="10"/>
      <c r="G140" s="10"/>
      <c r="H140" s="10"/>
      <c r="I140" s="25" t="b">
        <v>0</v>
      </c>
      <c r="J140" s="109">
        <f t="shared" si="7"/>
        <v>1</v>
      </c>
      <c r="K140" s="118" t="str">
        <f t="shared" si="8"/>
        <v>N/A</v>
      </c>
      <c r="L140" s="118" t="str">
        <f t="shared" si="9"/>
        <v>N/A</v>
      </c>
      <c r="M140" s="118" t="str">
        <f t="shared" si="10"/>
        <v>N/A</v>
      </c>
      <c r="N140" s="118" t="str">
        <f t="shared" si="11"/>
        <v>N/A</v>
      </c>
      <c r="O140" s="118" t="str">
        <f t="shared" si="12"/>
        <v>N/A</v>
      </c>
      <c r="P140" s="118" t="str">
        <f t="shared" si="13"/>
        <v>N/A</v>
      </c>
      <c r="Q140" s="7"/>
    </row>
    <row r="141" spans="2:17" x14ac:dyDescent="0.2">
      <c r="B141" s="7"/>
      <c r="C141" s="11"/>
      <c r="D141" s="23"/>
      <c r="E141" s="24"/>
      <c r="F141" s="10"/>
      <c r="G141" s="10"/>
      <c r="H141" s="10"/>
      <c r="I141" s="25" t="b">
        <v>0</v>
      </c>
      <c r="J141" s="109">
        <f t="shared" si="7"/>
        <v>1</v>
      </c>
      <c r="K141" s="118" t="str">
        <f t="shared" si="8"/>
        <v>N/A</v>
      </c>
      <c r="L141" s="118" t="str">
        <f t="shared" si="9"/>
        <v>N/A</v>
      </c>
      <c r="M141" s="118" t="str">
        <f t="shared" si="10"/>
        <v>N/A</v>
      </c>
      <c r="N141" s="118" t="str">
        <f t="shared" si="11"/>
        <v>N/A</v>
      </c>
      <c r="O141" s="118" t="str">
        <f t="shared" si="12"/>
        <v>N/A</v>
      </c>
      <c r="P141" s="118" t="str">
        <f t="shared" si="13"/>
        <v>N/A</v>
      </c>
      <c r="Q141" s="7"/>
    </row>
    <row r="142" spans="2:17" x14ac:dyDescent="0.2">
      <c r="B142" s="7"/>
      <c r="C142" s="11"/>
      <c r="D142" s="23"/>
      <c r="E142" s="24"/>
      <c r="F142" s="10"/>
      <c r="G142" s="10"/>
      <c r="H142" s="10"/>
      <c r="I142" s="25" t="b">
        <v>0</v>
      </c>
      <c r="J142" s="109">
        <f t="shared" si="7"/>
        <v>1</v>
      </c>
      <c r="K142" s="118" t="str">
        <f t="shared" si="8"/>
        <v>N/A</v>
      </c>
      <c r="L142" s="118" t="str">
        <f t="shared" si="9"/>
        <v>N/A</v>
      </c>
      <c r="M142" s="118" t="str">
        <f t="shared" si="10"/>
        <v>N/A</v>
      </c>
      <c r="N142" s="118" t="str">
        <f t="shared" si="11"/>
        <v>N/A</v>
      </c>
      <c r="O142" s="118" t="str">
        <f t="shared" si="12"/>
        <v>N/A</v>
      </c>
      <c r="P142" s="118" t="str">
        <f t="shared" si="13"/>
        <v>N/A</v>
      </c>
      <c r="Q142" s="7"/>
    </row>
    <row r="143" spans="2:17" x14ac:dyDescent="0.2">
      <c r="B143" s="7"/>
      <c r="C143" s="11"/>
      <c r="D143" s="23"/>
      <c r="E143" s="24"/>
      <c r="F143" s="10"/>
      <c r="G143" s="10"/>
      <c r="H143" s="10"/>
      <c r="I143" s="25" t="b">
        <v>0</v>
      </c>
      <c r="J143" s="109">
        <f t="shared" si="7"/>
        <v>1</v>
      </c>
      <c r="K143" s="118" t="str">
        <f t="shared" si="8"/>
        <v>N/A</v>
      </c>
      <c r="L143" s="118" t="str">
        <f t="shared" si="9"/>
        <v>N/A</v>
      </c>
      <c r="M143" s="118" t="str">
        <f t="shared" si="10"/>
        <v>N/A</v>
      </c>
      <c r="N143" s="118" t="str">
        <f t="shared" si="11"/>
        <v>N/A</v>
      </c>
      <c r="O143" s="118" t="str">
        <f t="shared" si="12"/>
        <v>N/A</v>
      </c>
      <c r="P143" s="118" t="str">
        <f t="shared" si="13"/>
        <v>N/A</v>
      </c>
      <c r="Q143" s="7"/>
    </row>
    <row r="144" spans="2:17" x14ac:dyDescent="0.2">
      <c r="B144" s="7"/>
      <c r="C144" s="11"/>
      <c r="D144" s="23"/>
      <c r="E144" s="24"/>
      <c r="F144" s="10"/>
      <c r="G144" s="10"/>
      <c r="H144" s="10"/>
      <c r="I144" s="25" t="b">
        <v>0</v>
      </c>
      <c r="J144" s="109">
        <f t="shared" si="7"/>
        <v>1</v>
      </c>
      <c r="K144" s="118" t="str">
        <f t="shared" si="8"/>
        <v>N/A</v>
      </c>
      <c r="L144" s="118" t="str">
        <f t="shared" si="9"/>
        <v>N/A</v>
      </c>
      <c r="M144" s="118" t="str">
        <f t="shared" si="10"/>
        <v>N/A</v>
      </c>
      <c r="N144" s="118" t="str">
        <f t="shared" si="11"/>
        <v>N/A</v>
      </c>
      <c r="O144" s="118" t="str">
        <f t="shared" si="12"/>
        <v>N/A</v>
      </c>
      <c r="P144" s="118" t="str">
        <f t="shared" si="13"/>
        <v>N/A</v>
      </c>
      <c r="Q144" s="7"/>
    </row>
    <row r="145" spans="2:17" x14ac:dyDescent="0.2">
      <c r="B145" s="7"/>
      <c r="C145" s="11"/>
      <c r="D145" s="23"/>
      <c r="E145" s="24"/>
      <c r="F145" s="10"/>
      <c r="G145" s="10"/>
      <c r="H145" s="10"/>
      <c r="I145" s="25" t="b">
        <v>0</v>
      </c>
      <c r="J145" s="109">
        <f t="shared" si="7"/>
        <v>1</v>
      </c>
      <c r="K145" s="118" t="str">
        <f t="shared" si="8"/>
        <v>N/A</v>
      </c>
      <c r="L145" s="118" t="str">
        <f t="shared" si="9"/>
        <v>N/A</v>
      </c>
      <c r="M145" s="118" t="str">
        <f t="shared" si="10"/>
        <v>N/A</v>
      </c>
      <c r="N145" s="118" t="str">
        <f t="shared" si="11"/>
        <v>N/A</v>
      </c>
      <c r="O145" s="118" t="str">
        <f t="shared" si="12"/>
        <v>N/A</v>
      </c>
      <c r="P145" s="118" t="str">
        <f t="shared" si="13"/>
        <v>N/A</v>
      </c>
      <c r="Q145" s="7"/>
    </row>
    <row r="146" spans="2:17" x14ac:dyDescent="0.2">
      <c r="B146" s="7"/>
      <c r="C146" s="11"/>
      <c r="D146" s="23"/>
      <c r="E146" s="24"/>
      <c r="F146" s="10"/>
      <c r="G146" s="10"/>
      <c r="H146" s="10"/>
      <c r="I146" s="25" t="b">
        <v>0</v>
      </c>
      <c r="J146" s="109">
        <f t="shared" si="7"/>
        <v>1</v>
      </c>
      <c r="K146" s="118" t="str">
        <f t="shared" si="8"/>
        <v>N/A</v>
      </c>
      <c r="L146" s="118" t="str">
        <f t="shared" si="9"/>
        <v>N/A</v>
      </c>
      <c r="M146" s="118" t="str">
        <f t="shared" si="10"/>
        <v>N/A</v>
      </c>
      <c r="N146" s="118" t="str">
        <f t="shared" si="11"/>
        <v>N/A</v>
      </c>
      <c r="O146" s="118" t="str">
        <f t="shared" si="12"/>
        <v>N/A</v>
      </c>
      <c r="P146" s="118" t="str">
        <f t="shared" si="13"/>
        <v>N/A</v>
      </c>
      <c r="Q146" s="7"/>
    </row>
    <row r="147" spans="2:17" x14ac:dyDescent="0.2">
      <c r="B147" s="7"/>
      <c r="C147" s="11"/>
      <c r="D147" s="23"/>
      <c r="E147" s="24"/>
      <c r="F147" s="10"/>
      <c r="G147" s="10"/>
      <c r="H147" s="10"/>
      <c r="I147" s="25" t="b">
        <v>0</v>
      </c>
      <c r="J147" s="109">
        <f t="shared" si="7"/>
        <v>1</v>
      </c>
      <c r="K147" s="118" t="str">
        <f t="shared" si="8"/>
        <v>N/A</v>
      </c>
      <c r="L147" s="118" t="str">
        <f t="shared" si="9"/>
        <v>N/A</v>
      </c>
      <c r="M147" s="118" t="str">
        <f t="shared" si="10"/>
        <v>N/A</v>
      </c>
      <c r="N147" s="118" t="str">
        <f t="shared" si="11"/>
        <v>N/A</v>
      </c>
      <c r="O147" s="118" t="str">
        <f t="shared" si="12"/>
        <v>N/A</v>
      </c>
      <c r="P147" s="118" t="str">
        <f t="shared" si="13"/>
        <v>N/A</v>
      </c>
      <c r="Q147" s="7"/>
    </row>
    <row r="148" spans="2:17" x14ac:dyDescent="0.2">
      <c r="B148" s="7"/>
      <c r="C148" s="11"/>
      <c r="D148" s="23"/>
      <c r="E148" s="24"/>
      <c r="F148" s="10"/>
      <c r="G148" s="10"/>
      <c r="H148" s="10"/>
      <c r="I148" s="25" t="b">
        <v>0</v>
      </c>
      <c r="J148" s="109">
        <f t="shared" si="7"/>
        <v>1</v>
      </c>
      <c r="K148" s="118" t="str">
        <f t="shared" si="8"/>
        <v>N/A</v>
      </c>
      <c r="L148" s="118" t="str">
        <f t="shared" si="9"/>
        <v>N/A</v>
      </c>
      <c r="M148" s="118" t="str">
        <f t="shared" si="10"/>
        <v>N/A</v>
      </c>
      <c r="N148" s="118" t="str">
        <f t="shared" si="11"/>
        <v>N/A</v>
      </c>
      <c r="O148" s="118" t="str">
        <f t="shared" si="12"/>
        <v>N/A</v>
      </c>
      <c r="P148" s="118" t="str">
        <f t="shared" si="13"/>
        <v>N/A</v>
      </c>
      <c r="Q148" s="7"/>
    </row>
    <row r="149" spans="2:17" x14ac:dyDescent="0.2">
      <c r="B149" s="7"/>
      <c r="C149" s="11"/>
      <c r="D149" s="23"/>
      <c r="E149" s="24"/>
      <c r="F149" s="10"/>
      <c r="G149" s="10"/>
      <c r="H149" s="10"/>
      <c r="I149" s="25" t="b">
        <v>0</v>
      </c>
      <c r="J149" s="109">
        <f t="shared" si="7"/>
        <v>1</v>
      </c>
      <c r="K149" s="118" t="str">
        <f t="shared" si="8"/>
        <v>N/A</v>
      </c>
      <c r="L149" s="118" t="str">
        <f t="shared" si="9"/>
        <v>N/A</v>
      </c>
      <c r="M149" s="118" t="str">
        <f t="shared" si="10"/>
        <v>N/A</v>
      </c>
      <c r="N149" s="118" t="str">
        <f t="shared" si="11"/>
        <v>N/A</v>
      </c>
      <c r="O149" s="118" t="str">
        <f t="shared" si="12"/>
        <v>N/A</v>
      </c>
      <c r="P149" s="118" t="str">
        <f t="shared" si="13"/>
        <v>N/A</v>
      </c>
      <c r="Q149" s="7"/>
    </row>
    <row r="150" spans="2:17" x14ac:dyDescent="0.2">
      <c r="B150" s="7"/>
      <c r="C150" s="11"/>
      <c r="D150" s="23"/>
      <c r="E150" s="24"/>
      <c r="F150" s="10"/>
      <c r="G150" s="10"/>
      <c r="H150" s="10"/>
      <c r="I150" s="25" t="b">
        <v>0</v>
      </c>
      <c r="J150" s="109">
        <f t="shared" ref="J150:J213" si="14">IF(OR(ISBLANK(E150),ISBLANK(F150),ISBLANK(G150),ISBLANK(H150)),1,0)</f>
        <v>1</v>
      </c>
      <c r="K150" s="118" t="str">
        <f t="shared" ref="K150:K213" si="15">IF($J150=1,"N/A",IF(AND(F150-E150&gt;=4,G150-E150&lt;=3),"Yes","No"))</f>
        <v>N/A</v>
      </c>
      <c r="L150" s="118" t="str">
        <f t="shared" ref="L150:L213" si="16">IF($J150=1,"N/A",IF(AND(F150-E150&gt;=4,G150-E150&gt;=5),"Yes","No"))</f>
        <v>N/A</v>
      </c>
      <c r="M150" s="118" t="str">
        <f t="shared" ref="M150:M213" si="17">IF($J150=1,"N/A",IF(AND(H150-E150&gt;=5,O150&lt;&gt;"Yes"),"Yes","No"))</f>
        <v>N/A</v>
      </c>
      <c r="N150" s="118" t="str">
        <f t="shared" ref="N150:N213" si="18">IF($J150=1,"N/A",IF(AND(F150-E150&lt;=3,G150-E150&lt;=3,H150-E150&lt;=3,I150=FALSE,O150&lt;&gt;"Yes"),"Yes","No"))</f>
        <v>N/A</v>
      </c>
      <c r="O150" s="118" t="str">
        <f t="shared" ref="O150:O213" si="19">IF($J150=1,"N/A",IF(MAX(E150:H150)&lt;=10,"Yes","No"))</f>
        <v>N/A</v>
      </c>
      <c r="P150" s="118" t="str">
        <f t="shared" ref="P150:P213" si="20">IF($J150=1,"N/A",IF(AND(K150="No",L150="No",M150="No",I150=TRUE,O150&lt;&gt;"Yes"),"Yes","No"))</f>
        <v>N/A</v>
      </c>
      <c r="Q150" s="7"/>
    </row>
    <row r="151" spans="2:17" x14ac:dyDescent="0.2">
      <c r="B151" s="7"/>
      <c r="C151" s="11"/>
      <c r="D151" s="23"/>
      <c r="E151" s="24"/>
      <c r="F151" s="10"/>
      <c r="G151" s="10"/>
      <c r="H151" s="10"/>
      <c r="I151" s="25" t="b">
        <v>0</v>
      </c>
      <c r="J151" s="109">
        <f t="shared" si="14"/>
        <v>1</v>
      </c>
      <c r="K151" s="118" t="str">
        <f t="shared" si="15"/>
        <v>N/A</v>
      </c>
      <c r="L151" s="118" t="str">
        <f t="shared" si="16"/>
        <v>N/A</v>
      </c>
      <c r="M151" s="118" t="str">
        <f t="shared" si="17"/>
        <v>N/A</v>
      </c>
      <c r="N151" s="118" t="str">
        <f t="shared" si="18"/>
        <v>N/A</v>
      </c>
      <c r="O151" s="118" t="str">
        <f t="shared" si="19"/>
        <v>N/A</v>
      </c>
      <c r="P151" s="118" t="str">
        <f t="shared" si="20"/>
        <v>N/A</v>
      </c>
      <c r="Q151" s="7"/>
    </row>
    <row r="152" spans="2:17" x14ac:dyDescent="0.2">
      <c r="B152" s="7"/>
      <c r="C152" s="11"/>
      <c r="D152" s="23"/>
      <c r="E152" s="24"/>
      <c r="F152" s="10"/>
      <c r="G152" s="10"/>
      <c r="H152" s="10"/>
      <c r="I152" s="25" t="b">
        <v>0</v>
      </c>
      <c r="J152" s="109">
        <f t="shared" si="14"/>
        <v>1</v>
      </c>
      <c r="K152" s="118" t="str">
        <f t="shared" si="15"/>
        <v>N/A</v>
      </c>
      <c r="L152" s="118" t="str">
        <f t="shared" si="16"/>
        <v>N/A</v>
      </c>
      <c r="M152" s="118" t="str">
        <f t="shared" si="17"/>
        <v>N/A</v>
      </c>
      <c r="N152" s="118" t="str">
        <f t="shared" si="18"/>
        <v>N/A</v>
      </c>
      <c r="O152" s="118" t="str">
        <f t="shared" si="19"/>
        <v>N/A</v>
      </c>
      <c r="P152" s="118" t="str">
        <f t="shared" si="20"/>
        <v>N/A</v>
      </c>
      <c r="Q152" s="7"/>
    </row>
    <row r="153" spans="2:17" x14ac:dyDescent="0.2">
      <c r="B153" s="7"/>
      <c r="C153" s="11"/>
      <c r="D153" s="23"/>
      <c r="E153" s="24"/>
      <c r="F153" s="10"/>
      <c r="G153" s="10"/>
      <c r="H153" s="10"/>
      <c r="I153" s="25" t="b">
        <v>0</v>
      </c>
      <c r="J153" s="109">
        <f t="shared" si="14"/>
        <v>1</v>
      </c>
      <c r="K153" s="118" t="str">
        <f t="shared" si="15"/>
        <v>N/A</v>
      </c>
      <c r="L153" s="118" t="str">
        <f t="shared" si="16"/>
        <v>N/A</v>
      </c>
      <c r="M153" s="118" t="str">
        <f t="shared" si="17"/>
        <v>N/A</v>
      </c>
      <c r="N153" s="118" t="str">
        <f t="shared" si="18"/>
        <v>N/A</v>
      </c>
      <c r="O153" s="118" t="str">
        <f t="shared" si="19"/>
        <v>N/A</v>
      </c>
      <c r="P153" s="118" t="str">
        <f t="shared" si="20"/>
        <v>N/A</v>
      </c>
      <c r="Q153" s="7"/>
    </row>
    <row r="154" spans="2:17" x14ac:dyDescent="0.2">
      <c r="B154" s="7"/>
      <c r="C154" s="11"/>
      <c r="D154" s="23"/>
      <c r="E154" s="24"/>
      <c r="F154" s="10"/>
      <c r="G154" s="10"/>
      <c r="H154" s="10"/>
      <c r="I154" s="25" t="b">
        <v>0</v>
      </c>
      <c r="J154" s="109">
        <f t="shared" si="14"/>
        <v>1</v>
      </c>
      <c r="K154" s="118" t="str">
        <f t="shared" si="15"/>
        <v>N/A</v>
      </c>
      <c r="L154" s="118" t="str">
        <f t="shared" si="16"/>
        <v>N/A</v>
      </c>
      <c r="M154" s="118" t="str">
        <f t="shared" si="17"/>
        <v>N/A</v>
      </c>
      <c r="N154" s="118" t="str">
        <f t="shared" si="18"/>
        <v>N/A</v>
      </c>
      <c r="O154" s="118" t="str">
        <f t="shared" si="19"/>
        <v>N/A</v>
      </c>
      <c r="P154" s="118" t="str">
        <f t="shared" si="20"/>
        <v>N/A</v>
      </c>
      <c r="Q154" s="7"/>
    </row>
    <row r="155" spans="2:17" x14ac:dyDescent="0.2">
      <c r="B155" s="7"/>
      <c r="C155" s="11"/>
      <c r="D155" s="23"/>
      <c r="E155" s="24"/>
      <c r="F155" s="10"/>
      <c r="G155" s="10"/>
      <c r="H155" s="10"/>
      <c r="I155" s="25" t="b">
        <v>0</v>
      </c>
      <c r="J155" s="109">
        <f t="shared" si="14"/>
        <v>1</v>
      </c>
      <c r="K155" s="118" t="str">
        <f t="shared" si="15"/>
        <v>N/A</v>
      </c>
      <c r="L155" s="118" t="str">
        <f t="shared" si="16"/>
        <v>N/A</v>
      </c>
      <c r="M155" s="118" t="str">
        <f t="shared" si="17"/>
        <v>N/A</v>
      </c>
      <c r="N155" s="118" t="str">
        <f t="shared" si="18"/>
        <v>N/A</v>
      </c>
      <c r="O155" s="118" t="str">
        <f t="shared" si="19"/>
        <v>N/A</v>
      </c>
      <c r="P155" s="118" t="str">
        <f t="shared" si="20"/>
        <v>N/A</v>
      </c>
      <c r="Q155" s="7"/>
    </row>
    <row r="156" spans="2:17" x14ac:dyDescent="0.2">
      <c r="B156" s="7"/>
      <c r="C156" s="11"/>
      <c r="D156" s="23"/>
      <c r="E156" s="24"/>
      <c r="F156" s="10"/>
      <c r="G156" s="10"/>
      <c r="H156" s="10"/>
      <c r="I156" s="25" t="b">
        <v>0</v>
      </c>
      <c r="J156" s="109">
        <f t="shared" si="14"/>
        <v>1</v>
      </c>
      <c r="K156" s="118" t="str">
        <f t="shared" si="15"/>
        <v>N/A</v>
      </c>
      <c r="L156" s="118" t="str">
        <f t="shared" si="16"/>
        <v>N/A</v>
      </c>
      <c r="M156" s="118" t="str">
        <f t="shared" si="17"/>
        <v>N/A</v>
      </c>
      <c r="N156" s="118" t="str">
        <f t="shared" si="18"/>
        <v>N/A</v>
      </c>
      <c r="O156" s="118" t="str">
        <f t="shared" si="19"/>
        <v>N/A</v>
      </c>
      <c r="P156" s="118" t="str">
        <f t="shared" si="20"/>
        <v>N/A</v>
      </c>
      <c r="Q156" s="7"/>
    </row>
    <row r="157" spans="2:17" x14ac:dyDescent="0.2">
      <c r="B157" s="7"/>
      <c r="C157" s="11"/>
      <c r="D157" s="23"/>
      <c r="E157" s="24"/>
      <c r="F157" s="10"/>
      <c r="G157" s="10"/>
      <c r="H157" s="10"/>
      <c r="I157" s="25" t="b">
        <v>0</v>
      </c>
      <c r="J157" s="109">
        <f t="shared" si="14"/>
        <v>1</v>
      </c>
      <c r="K157" s="118" t="str">
        <f t="shared" si="15"/>
        <v>N/A</v>
      </c>
      <c r="L157" s="118" t="str">
        <f t="shared" si="16"/>
        <v>N/A</v>
      </c>
      <c r="M157" s="118" t="str">
        <f t="shared" si="17"/>
        <v>N/A</v>
      </c>
      <c r="N157" s="118" t="str">
        <f t="shared" si="18"/>
        <v>N/A</v>
      </c>
      <c r="O157" s="118" t="str">
        <f t="shared" si="19"/>
        <v>N/A</v>
      </c>
      <c r="P157" s="118" t="str">
        <f t="shared" si="20"/>
        <v>N/A</v>
      </c>
      <c r="Q157" s="7"/>
    </row>
    <row r="158" spans="2:17" x14ac:dyDescent="0.2">
      <c r="B158" s="7"/>
      <c r="C158" s="11"/>
      <c r="D158" s="23"/>
      <c r="E158" s="24"/>
      <c r="F158" s="10"/>
      <c r="G158" s="10"/>
      <c r="H158" s="10"/>
      <c r="I158" s="25" t="b">
        <v>0</v>
      </c>
      <c r="J158" s="109">
        <f t="shared" si="14"/>
        <v>1</v>
      </c>
      <c r="K158" s="118" t="str">
        <f t="shared" si="15"/>
        <v>N/A</v>
      </c>
      <c r="L158" s="118" t="str">
        <f t="shared" si="16"/>
        <v>N/A</v>
      </c>
      <c r="M158" s="118" t="str">
        <f t="shared" si="17"/>
        <v>N/A</v>
      </c>
      <c r="N158" s="118" t="str">
        <f t="shared" si="18"/>
        <v>N/A</v>
      </c>
      <c r="O158" s="118" t="str">
        <f t="shared" si="19"/>
        <v>N/A</v>
      </c>
      <c r="P158" s="118" t="str">
        <f t="shared" si="20"/>
        <v>N/A</v>
      </c>
      <c r="Q158" s="7"/>
    </row>
    <row r="159" spans="2:17" x14ac:dyDescent="0.2">
      <c r="B159" s="7"/>
      <c r="C159" s="11"/>
      <c r="D159" s="23"/>
      <c r="E159" s="24"/>
      <c r="F159" s="10"/>
      <c r="G159" s="10"/>
      <c r="H159" s="10"/>
      <c r="I159" s="25" t="b">
        <v>0</v>
      </c>
      <c r="J159" s="109">
        <f t="shared" si="14"/>
        <v>1</v>
      </c>
      <c r="K159" s="118" t="str">
        <f t="shared" si="15"/>
        <v>N/A</v>
      </c>
      <c r="L159" s="118" t="str">
        <f t="shared" si="16"/>
        <v>N/A</v>
      </c>
      <c r="M159" s="118" t="str">
        <f t="shared" si="17"/>
        <v>N/A</v>
      </c>
      <c r="N159" s="118" t="str">
        <f t="shared" si="18"/>
        <v>N/A</v>
      </c>
      <c r="O159" s="118" t="str">
        <f t="shared" si="19"/>
        <v>N/A</v>
      </c>
      <c r="P159" s="118" t="str">
        <f t="shared" si="20"/>
        <v>N/A</v>
      </c>
      <c r="Q159" s="7"/>
    </row>
    <row r="160" spans="2:17" x14ac:dyDescent="0.2">
      <c r="B160" s="7"/>
      <c r="C160" s="11"/>
      <c r="D160" s="23"/>
      <c r="E160" s="24"/>
      <c r="F160" s="10"/>
      <c r="G160" s="10"/>
      <c r="H160" s="10"/>
      <c r="I160" s="25" t="b">
        <v>0</v>
      </c>
      <c r="J160" s="109">
        <f t="shared" si="14"/>
        <v>1</v>
      </c>
      <c r="K160" s="118" t="str">
        <f t="shared" si="15"/>
        <v>N/A</v>
      </c>
      <c r="L160" s="118" t="str">
        <f t="shared" si="16"/>
        <v>N/A</v>
      </c>
      <c r="M160" s="118" t="str">
        <f t="shared" si="17"/>
        <v>N/A</v>
      </c>
      <c r="N160" s="118" t="str">
        <f t="shared" si="18"/>
        <v>N/A</v>
      </c>
      <c r="O160" s="118" t="str">
        <f t="shared" si="19"/>
        <v>N/A</v>
      </c>
      <c r="P160" s="118" t="str">
        <f t="shared" si="20"/>
        <v>N/A</v>
      </c>
      <c r="Q160" s="7"/>
    </row>
    <row r="161" spans="2:17" x14ac:dyDescent="0.2">
      <c r="B161" s="7"/>
      <c r="C161" s="11"/>
      <c r="D161" s="23"/>
      <c r="E161" s="24"/>
      <c r="F161" s="10"/>
      <c r="G161" s="10"/>
      <c r="H161" s="10"/>
      <c r="I161" s="25" t="b">
        <v>0</v>
      </c>
      <c r="J161" s="109">
        <f t="shared" si="14"/>
        <v>1</v>
      </c>
      <c r="K161" s="118" t="str">
        <f t="shared" si="15"/>
        <v>N/A</v>
      </c>
      <c r="L161" s="118" t="str">
        <f t="shared" si="16"/>
        <v>N/A</v>
      </c>
      <c r="M161" s="118" t="str">
        <f t="shared" si="17"/>
        <v>N/A</v>
      </c>
      <c r="N161" s="118" t="str">
        <f t="shared" si="18"/>
        <v>N/A</v>
      </c>
      <c r="O161" s="118" t="str">
        <f t="shared" si="19"/>
        <v>N/A</v>
      </c>
      <c r="P161" s="118" t="str">
        <f t="shared" si="20"/>
        <v>N/A</v>
      </c>
      <c r="Q161" s="7"/>
    </row>
    <row r="162" spans="2:17" x14ac:dyDescent="0.2">
      <c r="B162" s="7"/>
      <c r="C162" s="11"/>
      <c r="D162" s="23"/>
      <c r="E162" s="24"/>
      <c r="F162" s="10"/>
      <c r="G162" s="10"/>
      <c r="H162" s="10"/>
      <c r="I162" s="25" t="b">
        <v>0</v>
      </c>
      <c r="J162" s="109">
        <f t="shared" si="14"/>
        <v>1</v>
      </c>
      <c r="K162" s="118" t="str">
        <f t="shared" si="15"/>
        <v>N/A</v>
      </c>
      <c r="L162" s="118" t="str">
        <f t="shared" si="16"/>
        <v>N/A</v>
      </c>
      <c r="M162" s="118" t="str">
        <f t="shared" si="17"/>
        <v>N/A</v>
      </c>
      <c r="N162" s="118" t="str">
        <f t="shared" si="18"/>
        <v>N/A</v>
      </c>
      <c r="O162" s="118" t="str">
        <f t="shared" si="19"/>
        <v>N/A</v>
      </c>
      <c r="P162" s="118" t="str">
        <f t="shared" si="20"/>
        <v>N/A</v>
      </c>
      <c r="Q162" s="7"/>
    </row>
    <row r="163" spans="2:17" x14ac:dyDescent="0.2">
      <c r="B163" s="7"/>
      <c r="C163" s="11"/>
      <c r="D163" s="23"/>
      <c r="E163" s="24"/>
      <c r="F163" s="10"/>
      <c r="G163" s="10"/>
      <c r="H163" s="10"/>
      <c r="I163" s="25" t="b">
        <v>0</v>
      </c>
      <c r="J163" s="109">
        <f t="shared" si="14"/>
        <v>1</v>
      </c>
      <c r="K163" s="118" t="str">
        <f t="shared" si="15"/>
        <v>N/A</v>
      </c>
      <c r="L163" s="118" t="str">
        <f t="shared" si="16"/>
        <v>N/A</v>
      </c>
      <c r="M163" s="118" t="str">
        <f t="shared" si="17"/>
        <v>N/A</v>
      </c>
      <c r="N163" s="118" t="str">
        <f t="shared" si="18"/>
        <v>N/A</v>
      </c>
      <c r="O163" s="118" t="str">
        <f t="shared" si="19"/>
        <v>N/A</v>
      </c>
      <c r="P163" s="118" t="str">
        <f t="shared" si="20"/>
        <v>N/A</v>
      </c>
      <c r="Q163" s="7"/>
    </row>
    <row r="164" spans="2:17" x14ac:dyDescent="0.2">
      <c r="B164" s="7"/>
      <c r="C164" s="11"/>
      <c r="D164" s="23"/>
      <c r="E164" s="24"/>
      <c r="F164" s="10"/>
      <c r="G164" s="10"/>
      <c r="H164" s="10"/>
      <c r="I164" s="25" t="b">
        <v>0</v>
      </c>
      <c r="J164" s="109">
        <f t="shared" si="14"/>
        <v>1</v>
      </c>
      <c r="K164" s="118" t="str">
        <f t="shared" si="15"/>
        <v>N/A</v>
      </c>
      <c r="L164" s="118" t="str">
        <f t="shared" si="16"/>
        <v>N/A</v>
      </c>
      <c r="M164" s="118" t="str">
        <f t="shared" si="17"/>
        <v>N/A</v>
      </c>
      <c r="N164" s="118" t="str">
        <f t="shared" si="18"/>
        <v>N/A</v>
      </c>
      <c r="O164" s="118" t="str">
        <f t="shared" si="19"/>
        <v>N/A</v>
      </c>
      <c r="P164" s="118" t="str">
        <f t="shared" si="20"/>
        <v>N/A</v>
      </c>
      <c r="Q164" s="7"/>
    </row>
    <row r="165" spans="2:17" x14ac:dyDescent="0.2">
      <c r="B165" s="7"/>
      <c r="C165" s="11"/>
      <c r="D165" s="23"/>
      <c r="E165" s="24"/>
      <c r="F165" s="10"/>
      <c r="G165" s="10"/>
      <c r="H165" s="10"/>
      <c r="I165" s="25" t="b">
        <v>0</v>
      </c>
      <c r="J165" s="109">
        <f t="shared" si="14"/>
        <v>1</v>
      </c>
      <c r="K165" s="118" t="str">
        <f t="shared" si="15"/>
        <v>N/A</v>
      </c>
      <c r="L165" s="118" t="str">
        <f t="shared" si="16"/>
        <v>N/A</v>
      </c>
      <c r="M165" s="118" t="str">
        <f t="shared" si="17"/>
        <v>N/A</v>
      </c>
      <c r="N165" s="118" t="str">
        <f t="shared" si="18"/>
        <v>N/A</v>
      </c>
      <c r="O165" s="118" t="str">
        <f t="shared" si="19"/>
        <v>N/A</v>
      </c>
      <c r="P165" s="118" t="str">
        <f t="shared" si="20"/>
        <v>N/A</v>
      </c>
      <c r="Q165" s="7"/>
    </row>
    <row r="166" spans="2:17" x14ac:dyDescent="0.2">
      <c r="B166" s="7"/>
      <c r="C166" s="11"/>
      <c r="D166" s="23"/>
      <c r="E166" s="24"/>
      <c r="F166" s="10"/>
      <c r="G166" s="10"/>
      <c r="H166" s="10"/>
      <c r="I166" s="25" t="b">
        <v>0</v>
      </c>
      <c r="J166" s="109">
        <f t="shared" si="14"/>
        <v>1</v>
      </c>
      <c r="K166" s="118" t="str">
        <f t="shared" si="15"/>
        <v>N/A</v>
      </c>
      <c r="L166" s="118" t="str">
        <f t="shared" si="16"/>
        <v>N/A</v>
      </c>
      <c r="M166" s="118" t="str">
        <f t="shared" si="17"/>
        <v>N/A</v>
      </c>
      <c r="N166" s="118" t="str">
        <f t="shared" si="18"/>
        <v>N/A</v>
      </c>
      <c r="O166" s="118" t="str">
        <f t="shared" si="19"/>
        <v>N/A</v>
      </c>
      <c r="P166" s="118" t="str">
        <f t="shared" si="20"/>
        <v>N/A</v>
      </c>
      <c r="Q166" s="7"/>
    </row>
    <row r="167" spans="2:17" x14ac:dyDescent="0.2">
      <c r="B167" s="7"/>
      <c r="C167" s="11"/>
      <c r="D167" s="23"/>
      <c r="E167" s="24"/>
      <c r="F167" s="10"/>
      <c r="G167" s="10"/>
      <c r="H167" s="10"/>
      <c r="I167" s="25" t="b">
        <v>0</v>
      </c>
      <c r="J167" s="109">
        <f t="shared" si="14"/>
        <v>1</v>
      </c>
      <c r="K167" s="118" t="str">
        <f t="shared" si="15"/>
        <v>N/A</v>
      </c>
      <c r="L167" s="118" t="str">
        <f t="shared" si="16"/>
        <v>N/A</v>
      </c>
      <c r="M167" s="118" t="str">
        <f t="shared" si="17"/>
        <v>N/A</v>
      </c>
      <c r="N167" s="118" t="str">
        <f t="shared" si="18"/>
        <v>N/A</v>
      </c>
      <c r="O167" s="118" t="str">
        <f t="shared" si="19"/>
        <v>N/A</v>
      </c>
      <c r="P167" s="118" t="str">
        <f t="shared" si="20"/>
        <v>N/A</v>
      </c>
      <c r="Q167" s="7"/>
    </row>
    <row r="168" spans="2:17" x14ac:dyDescent="0.2">
      <c r="B168" s="7"/>
      <c r="C168" s="11"/>
      <c r="D168" s="23"/>
      <c r="E168" s="24"/>
      <c r="F168" s="10"/>
      <c r="G168" s="10"/>
      <c r="H168" s="10"/>
      <c r="I168" s="25" t="b">
        <v>0</v>
      </c>
      <c r="J168" s="109">
        <f t="shared" si="14"/>
        <v>1</v>
      </c>
      <c r="K168" s="118" t="str">
        <f t="shared" si="15"/>
        <v>N/A</v>
      </c>
      <c r="L168" s="118" t="str">
        <f t="shared" si="16"/>
        <v>N/A</v>
      </c>
      <c r="M168" s="118" t="str">
        <f t="shared" si="17"/>
        <v>N/A</v>
      </c>
      <c r="N168" s="118" t="str">
        <f t="shared" si="18"/>
        <v>N/A</v>
      </c>
      <c r="O168" s="118" t="str">
        <f t="shared" si="19"/>
        <v>N/A</v>
      </c>
      <c r="P168" s="118" t="str">
        <f t="shared" si="20"/>
        <v>N/A</v>
      </c>
      <c r="Q168" s="7"/>
    </row>
    <row r="169" spans="2:17" x14ac:dyDescent="0.2">
      <c r="B169" s="7"/>
      <c r="C169" s="11"/>
      <c r="D169" s="23"/>
      <c r="E169" s="24"/>
      <c r="F169" s="10"/>
      <c r="G169" s="10"/>
      <c r="H169" s="10"/>
      <c r="I169" s="25" t="b">
        <v>0</v>
      </c>
      <c r="J169" s="109">
        <f t="shared" si="14"/>
        <v>1</v>
      </c>
      <c r="K169" s="118" t="str">
        <f t="shared" si="15"/>
        <v>N/A</v>
      </c>
      <c r="L169" s="118" t="str">
        <f t="shared" si="16"/>
        <v>N/A</v>
      </c>
      <c r="M169" s="118" t="str">
        <f t="shared" si="17"/>
        <v>N/A</v>
      </c>
      <c r="N169" s="118" t="str">
        <f t="shared" si="18"/>
        <v>N/A</v>
      </c>
      <c r="O169" s="118" t="str">
        <f t="shared" si="19"/>
        <v>N/A</v>
      </c>
      <c r="P169" s="118" t="str">
        <f t="shared" si="20"/>
        <v>N/A</v>
      </c>
      <c r="Q169" s="7"/>
    </row>
    <row r="170" spans="2:17" x14ac:dyDescent="0.2">
      <c r="B170" s="7"/>
      <c r="C170" s="11"/>
      <c r="D170" s="23"/>
      <c r="E170" s="24"/>
      <c r="F170" s="10"/>
      <c r="G170" s="10"/>
      <c r="H170" s="10"/>
      <c r="I170" s="25" t="b">
        <v>0</v>
      </c>
      <c r="J170" s="109">
        <f t="shared" si="14"/>
        <v>1</v>
      </c>
      <c r="K170" s="118" t="str">
        <f t="shared" si="15"/>
        <v>N/A</v>
      </c>
      <c r="L170" s="118" t="str">
        <f t="shared" si="16"/>
        <v>N/A</v>
      </c>
      <c r="M170" s="118" t="str">
        <f t="shared" si="17"/>
        <v>N/A</v>
      </c>
      <c r="N170" s="118" t="str">
        <f t="shared" si="18"/>
        <v>N/A</v>
      </c>
      <c r="O170" s="118" t="str">
        <f t="shared" si="19"/>
        <v>N/A</v>
      </c>
      <c r="P170" s="118" t="str">
        <f t="shared" si="20"/>
        <v>N/A</v>
      </c>
      <c r="Q170" s="7"/>
    </row>
    <row r="171" spans="2:17" x14ac:dyDescent="0.2">
      <c r="B171" s="7"/>
      <c r="C171" s="11"/>
      <c r="D171" s="23"/>
      <c r="E171" s="24"/>
      <c r="F171" s="10"/>
      <c r="G171" s="10"/>
      <c r="H171" s="10"/>
      <c r="I171" s="25" t="b">
        <v>0</v>
      </c>
      <c r="J171" s="109">
        <f t="shared" si="14"/>
        <v>1</v>
      </c>
      <c r="K171" s="118" t="str">
        <f t="shared" si="15"/>
        <v>N/A</v>
      </c>
      <c r="L171" s="118" t="str">
        <f t="shared" si="16"/>
        <v>N/A</v>
      </c>
      <c r="M171" s="118" t="str">
        <f t="shared" si="17"/>
        <v>N/A</v>
      </c>
      <c r="N171" s="118" t="str">
        <f t="shared" si="18"/>
        <v>N/A</v>
      </c>
      <c r="O171" s="118" t="str">
        <f t="shared" si="19"/>
        <v>N/A</v>
      </c>
      <c r="P171" s="118" t="str">
        <f t="shared" si="20"/>
        <v>N/A</v>
      </c>
      <c r="Q171" s="7"/>
    </row>
    <row r="172" spans="2:17" x14ac:dyDescent="0.2">
      <c r="B172" s="7"/>
      <c r="C172" s="11"/>
      <c r="D172" s="23"/>
      <c r="E172" s="24"/>
      <c r="F172" s="10"/>
      <c r="G172" s="10"/>
      <c r="H172" s="10"/>
      <c r="I172" s="25" t="b">
        <v>0</v>
      </c>
      <c r="J172" s="109">
        <f t="shared" si="14"/>
        <v>1</v>
      </c>
      <c r="K172" s="118" t="str">
        <f t="shared" si="15"/>
        <v>N/A</v>
      </c>
      <c r="L172" s="118" t="str">
        <f t="shared" si="16"/>
        <v>N/A</v>
      </c>
      <c r="M172" s="118" t="str">
        <f t="shared" si="17"/>
        <v>N/A</v>
      </c>
      <c r="N172" s="118" t="str">
        <f t="shared" si="18"/>
        <v>N/A</v>
      </c>
      <c r="O172" s="118" t="str">
        <f t="shared" si="19"/>
        <v>N/A</v>
      </c>
      <c r="P172" s="118" t="str">
        <f t="shared" si="20"/>
        <v>N/A</v>
      </c>
      <c r="Q172" s="7"/>
    </row>
    <row r="173" spans="2:17" x14ac:dyDescent="0.2">
      <c r="B173" s="7"/>
      <c r="C173" s="11"/>
      <c r="D173" s="23"/>
      <c r="E173" s="24"/>
      <c r="F173" s="10"/>
      <c r="G173" s="10"/>
      <c r="H173" s="10"/>
      <c r="I173" s="25" t="b">
        <v>0</v>
      </c>
      <c r="J173" s="109">
        <f t="shared" si="14"/>
        <v>1</v>
      </c>
      <c r="K173" s="118" t="str">
        <f t="shared" si="15"/>
        <v>N/A</v>
      </c>
      <c r="L173" s="118" t="str">
        <f t="shared" si="16"/>
        <v>N/A</v>
      </c>
      <c r="M173" s="118" t="str">
        <f t="shared" si="17"/>
        <v>N/A</v>
      </c>
      <c r="N173" s="118" t="str">
        <f t="shared" si="18"/>
        <v>N/A</v>
      </c>
      <c r="O173" s="118" t="str">
        <f t="shared" si="19"/>
        <v>N/A</v>
      </c>
      <c r="P173" s="118" t="str">
        <f t="shared" si="20"/>
        <v>N/A</v>
      </c>
      <c r="Q173" s="7"/>
    </row>
    <row r="174" spans="2:17" x14ac:dyDescent="0.2">
      <c r="B174" s="7"/>
      <c r="C174" s="11"/>
      <c r="D174" s="23"/>
      <c r="E174" s="24"/>
      <c r="F174" s="10"/>
      <c r="G174" s="10"/>
      <c r="H174" s="10"/>
      <c r="I174" s="25" t="b">
        <v>0</v>
      </c>
      <c r="J174" s="109">
        <f t="shared" si="14"/>
        <v>1</v>
      </c>
      <c r="K174" s="118" t="str">
        <f t="shared" si="15"/>
        <v>N/A</v>
      </c>
      <c r="L174" s="118" t="str">
        <f t="shared" si="16"/>
        <v>N/A</v>
      </c>
      <c r="M174" s="118" t="str">
        <f t="shared" si="17"/>
        <v>N/A</v>
      </c>
      <c r="N174" s="118" t="str">
        <f t="shared" si="18"/>
        <v>N/A</v>
      </c>
      <c r="O174" s="118" t="str">
        <f t="shared" si="19"/>
        <v>N/A</v>
      </c>
      <c r="P174" s="118" t="str">
        <f t="shared" si="20"/>
        <v>N/A</v>
      </c>
      <c r="Q174" s="7"/>
    </row>
    <row r="175" spans="2:17" x14ac:dyDescent="0.2">
      <c r="B175" s="7"/>
      <c r="C175" s="11"/>
      <c r="D175" s="23"/>
      <c r="E175" s="24"/>
      <c r="F175" s="10"/>
      <c r="G175" s="10"/>
      <c r="H175" s="10"/>
      <c r="I175" s="25" t="b">
        <v>0</v>
      </c>
      <c r="J175" s="109">
        <f t="shared" si="14"/>
        <v>1</v>
      </c>
      <c r="K175" s="118" t="str">
        <f t="shared" si="15"/>
        <v>N/A</v>
      </c>
      <c r="L175" s="118" t="str">
        <f t="shared" si="16"/>
        <v>N/A</v>
      </c>
      <c r="M175" s="118" t="str">
        <f t="shared" si="17"/>
        <v>N/A</v>
      </c>
      <c r="N175" s="118" t="str">
        <f t="shared" si="18"/>
        <v>N/A</v>
      </c>
      <c r="O175" s="118" t="str">
        <f t="shared" si="19"/>
        <v>N/A</v>
      </c>
      <c r="P175" s="118" t="str">
        <f t="shared" si="20"/>
        <v>N/A</v>
      </c>
      <c r="Q175" s="7"/>
    </row>
    <row r="176" spans="2:17" x14ac:dyDescent="0.2">
      <c r="B176" s="7"/>
      <c r="C176" s="11"/>
      <c r="D176" s="23"/>
      <c r="E176" s="24"/>
      <c r="F176" s="10"/>
      <c r="G176" s="10"/>
      <c r="H176" s="10"/>
      <c r="I176" s="25" t="b">
        <v>0</v>
      </c>
      <c r="J176" s="109">
        <f t="shared" si="14"/>
        <v>1</v>
      </c>
      <c r="K176" s="118" t="str">
        <f t="shared" si="15"/>
        <v>N/A</v>
      </c>
      <c r="L176" s="118" t="str">
        <f t="shared" si="16"/>
        <v>N/A</v>
      </c>
      <c r="M176" s="118" t="str">
        <f t="shared" si="17"/>
        <v>N/A</v>
      </c>
      <c r="N176" s="118" t="str">
        <f t="shared" si="18"/>
        <v>N/A</v>
      </c>
      <c r="O176" s="118" t="str">
        <f t="shared" si="19"/>
        <v>N/A</v>
      </c>
      <c r="P176" s="118" t="str">
        <f t="shared" si="20"/>
        <v>N/A</v>
      </c>
      <c r="Q176" s="7"/>
    </row>
    <row r="177" spans="2:17" x14ac:dyDescent="0.2">
      <c r="B177" s="7"/>
      <c r="C177" s="11"/>
      <c r="D177" s="23"/>
      <c r="E177" s="24"/>
      <c r="F177" s="10"/>
      <c r="G177" s="10"/>
      <c r="H177" s="10"/>
      <c r="I177" s="25" t="b">
        <v>0</v>
      </c>
      <c r="J177" s="109">
        <f t="shared" si="14"/>
        <v>1</v>
      </c>
      <c r="K177" s="118" t="str">
        <f t="shared" si="15"/>
        <v>N/A</v>
      </c>
      <c r="L177" s="118" t="str">
        <f t="shared" si="16"/>
        <v>N/A</v>
      </c>
      <c r="M177" s="118" t="str">
        <f t="shared" si="17"/>
        <v>N/A</v>
      </c>
      <c r="N177" s="118" t="str">
        <f t="shared" si="18"/>
        <v>N/A</v>
      </c>
      <c r="O177" s="118" t="str">
        <f t="shared" si="19"/>
        <v>N/A</v>
      </c>
      <c r="P177" s="118" t="str">
        <f t="shared" si="20"/>
        <v>N/A</v>
      </c>
      <c r="Q177" s="7"/>
    </row>
    <row r="178" spans="2:17" x14ac:dyDescent="0.2">
      <c r="B178" s="7"/>
      <c r="C178" s="11"/>
      <c r="D178" s="23"/>
      <c r="E178" s="24"/>
      <c r="F178" s="10"/>
      <c r="G178" s="10"/>
      <c r="H178" s="10"/>
      <c r="I178" s="25" t="b">
        <v>0</v>
      </c>
      <c r="J178" s="109">
        <f t="shared" si="14"/>
        <v>1</v>
      </c>
      <c r="K178" s="118" t="str">
        <f t="shared" si="15"/>
        <v>N/A</v>
      </c>
      <c r="L178" s="118" t="str">
        <f t="shared" si="16"/>
        <v>N/A</v>
      </c>
      <c r="M178" s="118" t="str">
        <f t="shared" si="17"/>
        <v>N/A</v>
      </c>
      <c r="N178" s="118" t="str">
        <f t="shared" si="18"/>
        <v>N/A</v>
      </c>
      <c r="O178" s="118" t="str">
        <f t="shared" si="19"/>
        <v>N/A</v>
      </c>
      <c r="P178" s="118" t="str">
        <f t="shared" si="20"/>
        <v>N/A</v>
      </c>
      <c r="Q178" s="7"/>
    </row>
    <row r="179" spans="2:17" x14ac:dyDescent="0.2">
      <c r="B179" s="7"/>
      <c r="C179" s="11"/>
      <c r="D179" s="23"/>
      <c r="E179" s="24"/>
      <c r="F179" s="10"/>
      <c r="G179" s="10"/>
      <c r="H179" s="10"/>
      <c r="I179" s="25" t="b">
        <v>0</v>
      </c>
      <c r="J179" s="109">
        <f t="shared" si="14"/>
        <v>1</v>
      </c>
      <c r="K179" s="118" t="str">
        <f t="shared" si="15"/>
        <v>N/A</v>
      </c>
      <c r="L179" s="118" t="str">
        <f t="shared" si="16"/>
        <v>N/A</v>
      </c>
      <c r="M179" s="118" t="str">
        <f t="shared" si="17"/>
        <v>N/A</v>
      </c>
      <c r="N179" s="118" t="str">
        <f t="shared" si="18"/>
        <v>N/A</v>
      </c>
      <c r="O179" s="118" t="str">
        <f t="shared" si="19"/>
        <v>N/A</v>
      </c>
      <c r="P179" s="118" t="str">
        <f t="shared" si="20"/>
        <v>N/A</v>
      </c>
      <c r="Q179" s="7"/>
    </row>
    <row r="180" spans="2:17" x14ac:dyDescent="0.2">
      <c r="B180" s="7"/>
      <c r="C180" s="11"/>
      <c r="D180" s="23"/>
      <c r="E180" s="24"/>
      <c r="F180" s="10"/>
      <c r="G180" s="10"/>
      <c r="H180" s="10"/>
      <c r="I180" s="25" t="b">
        <v>0</v>
      </c>
      <c r="J180" s="109">
        <f t="shared" si="14"/>
        <v>1</v>
      </c>
      <c r="K180" s="118" t="str">
        <f t="shared" si="15"/>
        <v>N/A</v>
      </c>
      <c r="L180" s="118" t="str">
        <f t="shared" si="16"/>
        <v>N/A</v>
      </c>
      <c r="M180" s="118" t="str">
        <f t="shared" si="17"/>
        <v>N/A</v>
      </c>
      <c r="N180" s="118" t="str">
        <f t="shared" si="18"/>
        <v>N/A</v>
      </c>
      <c r="O180" s="118" t="str">
        <f t="shared" si="19"/>
        <v>N/A</v>
      </c>
      <c r="P180" s="118" t="str">
        <f t="shared" si="20"/>
        <v>N/A</v>
      </c>
      <c r="Q180" s="7"/>
    </row>
    <row r="181" spans="2:17" x14ac:dyDescent="0.2">
      <c r="B181" s="7"/>
      <c r="C181" s="11"/>
      <c r="D181" s="23"/>
      <c r="E181" s="24"/>
      <c r="F181" s="10"/>
      <c r="G181" s="10"/>
      <c r="H181" s="10"/>
      <c r="I181" s="25" t="b">
        <v>0</v>
      </c>
      <c r="J181" s="109">
        <f t="shared" si="14"/>
        <v>1</v>
      </c>
      <c r="K181" s="118" t="str">
        <f t="shared" si="15"/>
        <v>N/A</v>
      </c>
      <c r="L181" s="118" t="str">
        <f t="shared" si="16"/>
        <v>N/A</v>
      </c>
      <c r="M181" s="118" t="str">
        <f t="shared" si="17"/>
        <v>N/A</v>
      </c>
      <c r="N181" s="118" t="str">
        <f t="shared" si="18"/>
        <v>N/A</v>
      </c>
      <c r="O181" s="118" t="str">
        <f t="shared" si="19"/>
        <v>N/A</v>
      </c>
      <c r="P181" s="118" t="str">
        <f t="shared" si="20"/>
        <v>N/A</v>
      </c>
      <c r="Q181" s="7"/>
    </row>
    <row r="182" spans="2:17" x14ac:dyDescent="0.2">
      <c r="B182" s="7"/>
      <c r="C182" s="11"/>
      <c r="D182" s="23"/>
      <c r="E182" s="24"/>
      <c r="F182" s="10"/>
      <c r="G182" s="10"/>
      <c r="H182" s="10"/>
      <c r="I182" s="25" t="b">
        <v>0</v>
      </c>
      <c r="J182" s="109">
        <f t="shared" si="14"/>
        <v>1</v>
      </c>
      <c r="K182" s="118" t="str">
        <f t="shared" si="15"/>
        <v>N/A</v>
      </c>
      <c r="L182" s="118" t="str">
        <f t="shared" si="16"/>
        <v>N/A</v>
      </c>
      <c r="M182" s="118" t="str">
        <f t="shared" si="17"/>
        <v>N/A</v>
      </c>
      <c r="N182" s="118" t="str">
        <f t="shared" si="18"/>
        <v>N/A</v>
      </c>
      <c r="O182" s="118" t="str">
        <f t="shared" si="19"/>
        <v>N/A</v>
      </c>
      <c r="P182" s="118" t="str">
        <f t="shared" si="20"/>
        <v>N/A</v>
      </c>
      <c r="Q182" s="7"/>
    </row>
    <row r="183" spans="2:17" x14ac:dyDescent="0.2">
      <c r="B183" s="7"/>
      <c r="C183" s="11"/>
      <c r="D183" s="23"/>
      <c r="E183" s="24"/>
      <c r="F183" s="10"/>
      <c r="G183" s="10"/>
      <c r="H183" s="10"/>
      <c r="I183" s="25" t="b">
        <v>0</v>
      </c>
      <c r="J183" s="109">
        <f t="shared" si="14"/>
        <v>1</v>
      </c>
      <c r="K183" s="118" t="str">
        <f t="shared" si="15"/>
        <v>N/A</v>
      </c>
      <c r="L183" s="118" t="str">
        <f t="shared" si="16"/>
        <v>N/A</v>
      </c>
      <c r="M183" s="118" t="str">
        <f t="shared" si="17"/>
        <v>N/A</v>
      </c>
      <c r="N183" s="118" t="str">
        <f t="shared" si="18"/>
        <v>N/A</v>
      </c>
      <c r="O183" s="118" t="str">
        <f t="shared" si="19"/>
        <v>N/A</v>
      </c>
      <c r="P183" s="118" t="str">
        <f t="shared" si="20"/>
        <v>N/A</v>
      </c>
      <c r="Q183" s="7"/>
    </row>
    <row r="184" spans="2:17" x14ac:dyDescent="0.2">
      <c r="B184" s="7"/>
      <c r="C184" s="11"/>
      <c r="D184" s="23"/>
      <c r="E184" s="24"/>
      <c r="F184" s="10"/>
      <c r="G184" s="10"/>
      <c r="H184" s="10"/>
      <c r="I184" s="25" t="b">
        <v>0</v>
      </c>
      <c r="J184" s="109">
        <f t="shared" si="14"/>
        <v>1</v>
      </c>
      <c r="K184" s="118" t="str">
        <f t="shared" si="15"/>
        <v>N/A</v>
      </c>
      <c r="L184" s="118" t="str">
        <f t="shared" si="16"/>
        <v>N/A</v>
      </c>
      <c r="M184" s="118" t="str">
        <f t="shared" si="17"/>
        <v>N/A</v>
      </c>
      <c r="N184" s="118" t="str">
        <f t="shared" si="18"/>
        <v>N/A</v>
      </c>
      <c r="O184" s="118" t="str">
        <f t="shared" si="19"/>
        <v>N/A</v>
      </c>
      <c r="P184" s="118" t="str">
        <f t="shared" si="20"/>
        <v>N/A</v>
      </c>
      <c r="Q184" s="7"/>
    </row>
    <row r="185" spans="2:17" x14ac:dyDescent="0.2">
      <c r="B185" s="7"/>
      <c r="C185" s="11"/>
      <c r="D185" s="23"/>
      <c r="E185" s="24"/>
      <c r="F185" s="10"/>
      <c r="G185" s="10"/>
      <c r="H185" s="10"/>
      <c r="I185" s="25" t="b">
        <v>0</v>
      </c>
      <c r="J185" s="109">
        <f t="shared" si="14"/>
        <v>1</v>
      </c>
      <c r="K185" s="118" t="str">
        <f t="shared" si="15"/>
        <v>N/A</v>
      </c>
      <c r="L185" s="118" t="str">
        <f t="shared" si="16"/>
        <v>N/A</v>
      </c>
      <c r="M185" s="118" t="str">
        <f t="shared" si="17"/>
        <v>N/A</v>
      </c>
      <c r="N185" s="118" t="str">
        <f t="shared" si="18"/>
        <v>N/A</v>
      </c>
      <c r="O185" s="118" t="str">
        <f t="shared" si="19"/>
        <v>N/A</v>
      </c>
      <c r="P185" s="118" t="str">
        <f t="shared" si="20"/>
        <v>N/A</v>
      </c>
      <c r="Q185" s="7"/>
    </row>
    <row r="186" spans="2:17" x14ac:dyDescent="0.2">
      <c r="B186" s="7"/>
      <c r="C186" s="11"/>
      <c r="D186" s="23"/>
      <c r="E186" s="24"/>
      <c r="F186" s="10"/>
      <c r="G186" s="10"/>
      <c r="H186" s="10"/>
      <c r="I186" s="25" t="b">
        <v>0</v>
      </c>
      <c r="J186" s="109">
        <f t="shared" si="14"/>
        <v>1</v>
      </c>
      <c r="K186" s="118" t="str">
        <f t="shared" si="15"/>
        <v>N/A</v>
      </c>
      <c r="L186" s="118" t="str">
        <f t="shared" si="16"/>
        <v>N/A</v>
      </c>
      <c r="M186" s="118" t="str">
        <f t="shared" si="17"/>
        <v>N/A</v>
      </c>
      <c r="N186" s="118" t="str">
        <f t="shared" si="18"/>
        <v>N/A</v>
      </c>
      <c r="O186" s="118" t="str">
        <f t="shared" si="19"/>
        <v>N/A</v>
      </c>
      <c r="P186" s="118" t="str">
        <f t="shared" si="20"/>
        <v>N/A</v>
      </c>
      <c r="Q186" s="7"/>
    </row>
    <row r="187" spans="2:17" x14ac:dyDescent="0.2">
      <c r="B187" s="7"/>
      <c r="C187" s="11"/>
      <c r="D187" s="23"/>
      <c r="E187" s="24"/>
      <c r="F187" s="10"/>
      <c r="G187" s="10"/>
      <c r="H187" s="10"/>
      <c r="I187" s="25" t="b">
        <v>0</v>
      </c>
      <c r="J187" s="109">
        <f t="shared" si="14"/>
        <v>1</v>
      </c>
      <c r="K187" s="118" t="str">
        <f t="shared" si="15"/>
        <v>N/A</v>
      </c>
      <c r="L187" s="118" t="str">
        <f t="shared" si="16"/>
        <v>N/A</v>
      </c>
      <c r="M187" s="118" t="str">
        <f t="shared" si="17"/>
        <v>N/A</v>
      </c>
      <c r="N187" s="118" t="str">
        <f t="shared" si="18"/>
        <v>N/A</v>
      </c>
      <c r="O187" s="118" t="str">
        <f t="shared" si="19"/>
        <v>N/A</v>
      </c>
      <c r="P187" s="118" t="str">
        <f t="shared" si="20"/>
        <v>N/A</v>
      </c>
      <c r="Q187" s="7"/>
    </row>
    <row r="188" spans="2:17" x14ac:dyDescent="0.2">
      <c r="B188" s="7"/>
      <c r="C188" s="11"/>
      <c r="D188" s="23"/>
      <c r="E188" s="24"/>
      <c r="F188" s="10"/>
      <c r="G188" s="10"/>
      <c r="H188" s="10"/>
      <c r="I188" s="25" t="b">
        <v>0</v>
      </c>
      <c r="J188" s="109">
        <f t="shared" si="14"/>
        <v>1</v>
      </c>
      <c r="K188" s="118" t="str">
        <f t="shared" si="15"/>
        <v>N/A</v>
      </c>
      <c r="L188" s="118" t="str">
        <f t="shared" si="16"/>
        <v>N/A</v>
      </c>
      <c r="M188" s="118" t="str">
        <f t="shared" si="17"/>
        <v>N/A</v>
      </c>
      <c r="N188" s="118" t="str">
        <f t="shared" si="18"/>
        <v>N/A</v>
      </c>
      <c r="O188" s="118" t="str">
        <f t="shared" si="19"/>
        <v>N/A</v>
      </c>
      <c r="P188" s="118" t="str">
        <f t="shared" si="20"/>
        <v>N/A</v>
      </c>
      <c r="Q188" s="7"/>
    </row>
    <row r="189" spans="2:17" x14ac:dyDescent="0.2">
      <c r="B189" s="7"/>
      <c r="C189" s="11"/>
      <c r="D189" s="23"/>
      <c r="E189" s="24"/>
      <c r="F189" s="10"/>
      <c r="G189" s="10"/>
      <c r="H189" s="10"/>
      <c r="I189" s="25" t="b">
        <v>0</v>
      </c>
      <c r="J189" s="109">
        <f t="shared" si="14"/>
        <v>1</v>
      </c>
      <c r="K189" s="118" t="str">
        <f t="shared" si="15"/>
        <v>N/A</v>
      </c>
      <c r="L189" s="118" t="str">
        <f t="shared" si="16"/>
        <v>N/A</v>
      </c>
      <c r="M189" s="118" t="str">
        <f t="shared" si="17"/>
        <v>N/A</v>
      </c>
      <c r="N189" s="118" t="str">
        <f t="shared" si="18"/>
        <v>N/A</v>
      </c>
      <c r="O189" s="118" t="str">
        <f t="shared" si="19"/>
        <v>N/A</v>
      </c>
      <c r="P189" s="118" t="str">
        <f t="shared" si="20"/>
        <v>N/A</v>
      </c>
      <c r="Q189" s="7"/>
    </row>
    <row r="190" spans="2:17" x14ac:dyDescent="0.2">
      <c r="B190" s="7"/>
      <c r="C190" s="11"/>
      <c r="D190" s="23"/>
      <c r="E190" s="24"/>
      <c r="F190" s="10"/>
      <c r="G190" s="10"/>
      <c r="H190" s="10"/>
      <c r="I190" s="25" t="b">
        <v>0</v>
      </c>
      <c r="J190" s="109">
        <f t="shared" si="14"/>
        <v>1</v>
      </c>
      <c r="K190" s="118" t="str">
        <f t="shared" si="15"/>
        <v>N/A</v>
      </c>
      <c r="L190" s="118" t="str">
        <f t="shared" si="16"/>
        <v>N/A</v>
      </c>
      <c r="M190" s="118" t="str">
        <f t="shared" si="17"/>
        <v>N/A</v>
      </c>
      <c r="N190" s="118" t="str">
        <f t="shared" si="18"/>
        <v>N/A</v>
      </c>
      <c r="O190" s="118" t="str">
        <f t="shared" si="19"/>
        <v>N/A</v>
      </c>
      <c r="P190" s="118" t="str">
        <f t="shared" si="20"/>
        <v>N/A</v>
      </c>
      <c r="Q190" s="7"/>
    </row>
    <row r="191" spans="2:17" x14ac:dyDescent="0.2">
      <c r="B191" s="7"/>
      <c r="C191" s="11"/>
      <c r="D191" s="23"/>
      <c r="E191" s="24"/>
      <c r="F191" s="10"/>
      <c r="G191" s="10"/>
      <c r="H191" s="10"/>
      <c r="I191" s="25" t="b">
        <v>0</v>
      </c>
      <c r="J191" s="109">
        <f t="shared" si="14"/>
        <v>1</v>
      </c>
      <c r="K191" s="118" t="str">
        <f t="shared" si="15"/>
        <v>N/A</v>
      </c>
      <c r="L191" s="118" t="str">
        <f t="shared" si="16"/>
        <v>N/A</v>
      </c>
      <c r="M191" s="118" t="str">
        <f t="shared" si="17"/>
        <v>N/A</v>
      </c>
      <c r="N191" s="118" t="str">
        <f t="shared" si="18"/>
        <v>N/A</v>
      </c>
      <c r="O191" s="118" t="str">
        <f t="shared" si="19"/>
        <v>N/A</v>
      </c>
      <c r="P191" s="118" t="str">
        <f t="shared" si="20"/>
        <v>N/A</v>
      </c>
      <c r="Q191" s="7"/>
    </row>
    <row r="192" spans="2:17" x14ac:dyDescent="0.2">
      <c r="B192" s="7"/>
      <c r="C192" s="11"/>
      <c r="D192" s="23"/>
      <c r="E192" s="24"/>
      <c r="F192" s="10"/>
      <c r="G192" s="10"/>
      <c r="H192" s="10"/>
      <c r="I192" s="25" t="b">
        <v>0</v>
      </c>
      <c r="J192" s="109">
        <f t="shared" si="14"/>
        <v>1</v>
      </c>
      <c r="K192" s="118" t="str">
        <f t="shared" si="15"/>
        <v>N/A</v>
      </c>
      <c r="L192" s="118" t="str">
        <f t="shared" si="16"/>
        <v>N/A</v>
      </c>
      <c r="M192" s="118" t="str">
        <f t="shared" si="17"/>
        <v>N/A</v>
      </c>
      <c r="N192" s="118" t="str">
        <f t="shared" si="18"/>
        <v>N/A</v>
      </c>
      <c r="O192" s="118" t="str">
        <f t="shared" si="19"/>
        <v>N/A</v>
      </c>
      <c r="P192" s="118" t="str">
        <f t="shared" si="20"/>
        <v>N/A</v>
      </c>
      <c r="Q192" s="7"/>
    </row>
    <row r="193" spans="2:17" x14ac:dyDescent="0.2">
      <c r="B193" s="7"/>
      <c r="C193" s="11"/>
      <c r="D193" s="23"/>
      <c r="E193" s="24"/>
      <c r="F193" s="10"/>
      <c r="G193" s="10"/>
      <c r="H193" s="10"/>
      <c r="I193" s="25" t="b">
        <v>0</v>
      </c>
      <c r="J193" s="109">
        <f t="shared" si="14"/>
        <v>1</v>
      </c>
      <c r="K193" s="118" t="str">
        <f t="shared" si="15"/>
        <v>N/A</v>
      </c>
      <c r="L193" s="118" t="str">
        <f t="shared" si="16"/>
        <v>N/A</v>
      </c>
      <c r="M193" s="118" t="str">
        <f t="shared" si="17"/>
        <v>N/A</v>
      </c>
      <c r="N193" s="118" t="str">
        <f t="shared" si="18"/>
        <v>N/A</v>
      </c>
      <c r="O193" s="118" t="str">
        <f t="shared" si="19"/>
        <v>N/A</v>
      </c>
      <c r="P193" s="118" t="str">
        <f t="shared" si="20"/>
        <v>N/A</v>
      </c>
      <c r="Q193" s="7"/>
    </row>
    <row r="194" spans="2:17" x14ac:dyDescent="0.2">
      <c r="B194" s="7"/>
      <c r="C194" s="11"/>
      <c r="D194" s="23"/>
      <c r="E194" s="24"/>
      <c r="F194" s="10"/>
      <c r="G194" s="10"/>
      <c r="H194" s="10"/>
      <c r="I194" s="25" t="b">
        <v>0</v>
      </c>
      <c r="J194" s="109">
        <f t="shared" si="14"/>
        <v>1</v>
      </c>
      <c r="K194" s="118" t="str">
        <f t="shared" si="15"/>
        <v>N/A</v>
      </c>
      <c r="L194" s="118" t="str">
        <f t="shared" si="16"/>
        <v>N/A</v>
      </c>
      <c r="M194" s="118" t="str">
        <f t="shared" si="17"/>
        <v>N/A</v>
      </c>
      <c r="N194" s="118" t="str">
        <f t="shared" si="18"/>
        <v>N/A</v>
      </c>
      <c r="O194" s="118" t="str">
        <f t="shared" si="19"/>
        <v>N/A</v>
      </c>
      <c r="P194" s="118" t="str">
        <f t="shared" si="20"/>
        <v>N/A</v>
      </c>
      <c r="Q194" s="7"/>
    </row>
    <row r="195" spans="2:17" x14ac:dyDescent="0.2">
      <c r="B195" s="7"/>
      <c r="C195" s="11"/>
      <c r="D195" s="23"/>
      <c r="E195" s="24"/>
      <c r="F195" s="10"/>
      <c r="G195" s="10"/>
      <c r="H195" s="10"/>
      <c r="I195" s="25" t="b">
        <v>0</v>
      </c>
      <c r="J195" s="109">
        <f t="shared" si="14"/>
        <v>1</v>
      </c>
      <c r="K195" s="118" t="str">
        <f t="shared" si="15"/>
        <v>N/A</v>
      </c>
      <c r="L195" s="118" t="str">
        <f t="shared" si="16"/>
        <v>N/A</v>
      </c>
      <c r="M195" s="118" t="str">
        <f t="shared" si="17"/>
        <v>N/A</v>
      </c>
      <c r="N195" s="118" t="str">
        <f t="shared" si="18"/>
        <v>N/A</v>
      </c>
      <c r="O195" s="118" t="str">
        <f t="shared" si="19"/>
        <v>N/A</v>
      </c>
      <c r="P195" s="118" t="str">
        <f t="shared" si="20"/>
        <v>N/A</v>
      </c>
      <c r="Q195" s="7"/>
    </row>
    <row r="196" spans="2:17" x14ac:dyDescent="0.2">
      <c r="B196" s="7"/>
      <c r="C196" s="11"/>
      <c r="D196" s="23"/>
      <c r="E196" s="24"/>
      <c r="F196" s="10"/>
      <c r="G196" s="10"/>
      <c r="H196" s="10"/>
      <c r="I196" s="25" t="b">
        <v>0</v>
      </c>
      <c r="J196" s="109">
        <f t="shared" si="14"/>
        <v>1</v>
      </c>
      <c r="K196" s="118" t="str">
        <f t="shared" si="15"/>
        <v>N/A</v>
      </c>
      <c r="L196" s="118" t="str">
        <f t="shared" si="16"/>
        <v>N/A</v>
      </c>
      <c r="M196" s="118" t="str">
        <f t="shared" si="17"/>
        <v>N/A</v>
      </c>
      <c r="N196" s="118" t="str">
        <f t="shared" si="18"/>
        <v>N/A</v>
      </c>
      <c r="O196" s="118" t="str">
        <f t="shared" si="19"/>
        <v>N/A</v>
      </c>
      <c r="P196" s="118" t="str">
        <f t="shared" si="20"/>
        <v>N/A</v>
      </c>
      <c r="Q196" s="7"/>
    </row>
    <row r="197" spans="2:17" x14ac:dyDescent="0.2">
      <c r="B197" s="7"/>
      <c r="C197" s="11"/>
      <c r="D197" s="23"/>
      <c r="E197" s="24"/>
      <c r="F197" s="10"/>
      <c r="G197" s="10"/>
      <c r="H197" s="10"/>
      <c r="I197" s="25" t="b">
        <v>0</v>
      </c>
      <c r="J197" s="109">
        <f t="shared" si="14"/>
        <v>1</v>
      </c>
      <c r="K197" s="118" t="str">
        <f t="shared" si="15"/>
        <v>N/A</v>
      </c>
      <c r="L197" s="118" t="str">
        <f t="shared" si="16"/>
        <v>N/A</v>
      </c>
      <c r="M197" s="118" t="str">
        <f t="shared" si="17"/>
        <v>N/A</v>
      </c>
      <c r="N197" s="118" t="str">
        <f t="shared" si="18"/>
        <v>N/A</v>
      </c>
      <c r="O197" s="118" t="str">
        <f t="shared" si="19"/>
        <v>N/A</v>
      </c>
      <c r="P197" s="118" t="str">
        <f t="shared" si="20"/>
        <v>N/A</v>
      </c>
      <c r="Q197" s="7"/>
    </row>
    <row r="198" spans="2:17" x14ac:dyDescent="0.2">
      <c r="B198" s="7"/>
      <c r="C198" s="11"/>
      <c r="D198" s="23"/>
      <c r="E198" s="24"/>
      <c r="F198" s="10"/>
      <c r="G198" s="10"/>
      <c r="H198" s="10"/>
      <c r="I198" s="25" t="b">
        <v>0</v>
      </c>
      <c r="J198" s="109">
        <f t="shared" si="14"/>
        <v>1</v>
      </c>
      <c r="K198" s="118" t="str">
        <f t="shared" si="15"/>
        <v>N/A</v>
      </c>
      <c r="L198" s="118" t="str">
        <f t="shared" si="16"/>
        <v>N/A</v>
      </c>
      <c r="M198" s="118" t="str">
        <f t="shared" si="17"/>
        <v>N/A</v>
      </c>
      <c r="N198" s="118" t="str">
        <f t="shared" si="18"/>
        <v>N/A</v>
      </c>
      <c r="O198" s="118" t="str">
        <f t="shared" si="19"/>
        <v>N/A</v>
      </c>
      <c r="P198" s="118" t="str">
        <f t="shared" si="20"/>
        <v>N/A</v>
      </c>
      <c r="Q198" s="7"/>
    </row>
    <row r="199" spans="2:17" x14ac:dyDescent="0.2">
      <c r="B199" s="7"/>
      <c r="C199" s="11"/>
      <c r="D199" s="23"/>
      <c r="E199" s="24"/>
      <c r="F199" s="10"/>
      <c r="G199" s="10"/>
      <c r="H199" s="10"/>
      <c r="I199" s="25" t="b">
        <v>0</v>
      </c>
      <c r="J199" s="109">
        <f t="shared" si="14"/>
        <v>1</v>
      </c>
      <c r="K199" s="118" t="str">
        <f t="shared" si="15"/>
        <v>N/A</v>
      </c>
      <c r="L199" s="118" t="str">
        <f t="shared" si="16"/>
        <v>N/A</v>
      </c>
      <c r="M199" s="118" t="str">
        <f t="shared" si="17"/>
        <v>N/A</v>
      </c>
      <c r="N199" s="118" t="str">
        <f t="shared" si="18"/>
        <v>N/A</v>
      </c>
      <c r="O199" s="118" t="str">
        <f t="shared" si="19"/>
        <v>N/A</v>
      </c>
      <c r="P199" s="118" t="str">
        <f t="shared" si="20"/>
        <v>N/A</v>
      </c>
      <c r="Q199" s="7"/>
    </row>
    <row r="200" spans="2:17" x14ac:dyDescent="0.2">
      <c r="B200" s="7"/>
      <c r="C200" s="11"/>
      <c r="D200" s="23"/>
      <c r="E200" s="24"/>
      <c r="F200" s="10"/>
      <c r="G200" s="10"/>
      <c r="H200" s="10"/>
      <c r="I200" s="25" t="b">
        <v>0</v>
      </c>
      <c r="J200" s="109">
        <f t="shared" si="14"/>
        <v>1</v>
      </c>
      <c r="K200" s="118" t="str">
        <f t="shared" si="15"/>
        <v>N/A</v>
      </c>
      <c r="L200" s="118" t="str">
        <f t="shared" si="16"/>
        <v>N/A</v>
      </c>
      <c r="M200" s="118" t="str">
        <f t="shared" si="17"/>
        <v>N/A</v>
      </c>
      <c r="N200" s="118" t="str">
        <f t="shared" si="18"/>
        <v>N/A</v>
      </c>
      <c r="O200" s="118" t="str">
        <f t="shared" si="19"/>
        <v>N/A</v>
      </c>
      <c r="P200" s="118" t="str">
        <f t="shared" si="20"/>
        <v>N/A</v>
      </c>
      <c r="Q200" s="7"/>
    </row>
    <row r="201" spans="2:17" x14ac:dyDescent="0.2">
      <c r="B201" s="7"/>
      <c r="C201" s="11"/>
      <c r="D201" s="23"/>
      <c r="E201" s="24"/>
      <c r="F201" s="10"/>
      <c r="G201" s="10"/>
      <c r="H201" s="10"/>
      <c r="I201" s="25" t="b">
        <v>0</v>
      </c>
      <c r="J201" s="109">
        <f t="shared" si="14"/>
        <v>1</v>
      </c>
      <c r="K201" s="118" t="str">
        <f t="shared" si="15"/>
        <v>N/A</v>
      </c>
      <c r="L201" s="118" t="str">
        <f t="shared" si="16"/>
        <v>N/A</v>
      </c>
      <c r="M201" s="118" t="str">
        <f t="shared" si="17"/>
        <v>N/A</v>
      </c>
      <c r="N201" s="118" t="str">
        <f t="shared" si="18"/>
        <v>N/A</v>
      </c>
      <c r="O201" s="118" t="str">
        <f t="shared" si="19"/>
        <v>N/A</v>
      </c>
      <c r="P201" s="118" t="str">
        <f t="shared" si="20"/>
        <v>N/A</v>
      </c>
      <c r="Q201" s="7"/>
    </row>
    <row r="202" spans="2:17" x14ac:dyDescent="0.2">
      <c r="B202" s="7"/>
      <c r="C202" s="11"/>
      <c r="D202" s="23"/>
      <c r="E202" s="24"/>
      <c r="F202" s="10"/>
      <c r="G202" s="10"/>
      <c r="H202" s="10"/>
      <c r="I202" s="25" t="b">
        <v>0</v>
      </c>
      <c r="J202" s="109">
        <f t="shared" si="14"/>
        <v>1</v>
      </c>
      <c r="K202" s="118" t="str">
        <f t="shared" si="15"/>
        <v>N/A</v>
      </c>
      <c r="L202" s="118" t="str">
        <f t="shared" si="16"/>
        <v>N/A</v>
      </c>
      <c r="M202" s="118" t="str">
        <f t="shared" si="17"/>
        <v>N/A</v>
      </c>
      <c r="N202" s="118" t="str">
        <f t="shared" si="18"/>
        <v>N/A</v>
      </c>
      <c r="O202" s="118" t="str">
        <f t="shared" si="19"/>
        <v>N/A</v>
      </c>
      <c r="P202" s="118" t="str">
        <f t="shared" si="20"/>
        <v>N/A</v>
      </c>
      <c r="Q202" s="7"/>
    </row>
    <row r="203" spans="2:17" x14ac:dyDescent="0.2">
      <c r="B203" s="7"/>
      <c r="C203" s="11"/>
      <c r="D203" s="23"/>
      <c r="E203" s="24"/>
      <c r="F203" s="10"/>
      <c r="G203" s="10"/>
      <c r="H203" s="10"/>
      <c r="I203" s="25" t="b">
        <v>0</v>
      </c>
      <c r="J203" s="109">
        <f t="shared" si="14"/>
        <v>1</v>
      </c>
      <c r="K203" s="118" t="str">
        <f t="shared" si="15"/>
        <v>N/A</v>
      </c>
      <c r="L203" s="118" t="str">
        <f t="shared" si="16"/>
        <v>N/A</v>
      </c>
      <c r="M203" s="118" t="str">
        <f t="shared" si="17"/>
        <v>N/A</v>
      </c>
      <c r="N203" s="118" t="str">
        <f t="shared" si="18"/>
        <v>N/A</v>
      </c>
      <c r="O203" s="118" t="str">
        <f t="shared" si="19"/>
        <v>N/A</v>
      </c>
      <c r="P203" s="118" t="str">
        <f t="shared" si="20"/>
        <v>N/A</v>
      </c>
      <c r="Q203" s="7"/>
    </row>
    <row r="204" spans="2:17" x14ac:dyDescent="0.2">
      <c r="B204" s="7"/>
      <c r="C204" s="11"/>
      <c r="D204" s="23"/>
      <c r="E204" s="24"/>
      <c r="F204" s="10"/>
      <c r="G204" s="10"/>
      <c r="H204" s="10"/>
      <c r="I204" s="25" t="b">
        <v>0</v>
      </c>
      <c r="J204" s="109">
        <f t="shared" si="14"/>
        <v>1</v>
      </c>
      <c r="K204" s="118" t="str">
        <f t="shared" si="15"/>
        <v>N/A</v>
      </c>
      <c r="L204" s="118" t="str">
        <f t="shared" si="16"/>
        <v>N/A</v>
      </c>
      <c r="M204" s="118" t="str">
        <f t="shared" si="17"/>
        <v>N/A</v>
      </c>
      <c r="N204" s="118" t="str">
        <f t="shared" si="18"/>
        <v>N/A</v>
      </c>
      <c r="O204" s="118" t="str">
        <f t="shared" si="19"/>
        <v>N/A</v>
      </c>
      <c r="P204" s="118" t="str">
        <f t="shared" si="20"/>
        <v>N/A</v>
      </c>
      <c r="Q204" s="7"/>
    </row>
    <row r="205" spans="2:17" x14ac:dyDescent="0.2">
      <c r="B205" s="7"/>
      <c r="C205" s="11"/>
      <c r="D205" s="23"/>
      <c r="E205" s="24"/>
      <c r="F205" s="10"/>
      <c r="G205" s="10"/>
      <c r="H205" s="10"/>
      <c r="I205" s="25" t="b">
        <v>0</v>
      </c>
      <c r="J205" s="109">
        <f t="shared" si="14"/>
        <v>1</v>
      </c>
      <c r="K205" s="118" t="str">
        <f t="shared" si="15"/>
        <v>N/A</v>
      </c>
      <c r="L205" s="118" t="str">
        <f t="shared" si="16"/>
        <v>N/A</v>
      </c>
      <c r="M205" s="118" t="str">
        <f t="shared" si="17"/>
        <v>N/A</v>
      </c>
      <c r="N205" s="118" t="str">
        <f t="shared" si="18"/>
        <v>N/A</v>
      </c>
      <c r="O205" s="118" t="str">
        <f t="shared" si="19"/>
        <v>N/A</v>
      </c>
      <c r="P205" s="118" t="str">
        <f t="shared" si="20"/>
        <v>N/A</v>
      </c>
      <c r="Q205" s="7"/>
    </row>
    <row r="206" spans="2:17" x14ac:dyDescent="0.2">
      <c r="B206" s="7"/>
      <c r="C206" s="11"/>
      <c r="D206" s="23"/>
      <c r="E206" s="24"/>
      <c r="F206" s="10"/>
      <c r="G206" s="10"/>
      <c r="H206" s="10"/>
      <c r="I206" s="25" t="b">
        <v>0</v>
      </c>
      <c r="J206" s="109">
        <f t="shared" si="14"/>
        <v>1</v>
      </c>
      <c r="K206" s="118" t="str">
        <f t="shared" si="15"/>
        <v>N/A</v>
      </c>
      <c r="L206" s="118" t="str">
        <f t="shared" si="16"/>
        <v>N/A</v>
      </c>
      <c r="M206" s="118" t="str">
        <f t="shared" si="17"/>
        <v>N/A</v>
      </c>
      <c r="N206" s="118" t="str">
        <f t="shared" si="18"/>
        <v>N/A</v>
      </c>
      <c r="O206" s="118" t="str">
        <f t="shared" si="19"/>
        <v>N/A</v>
      </c>
      <c r="P206" s="118" t="str">
        <f t="shared" si="20"/>
        <v>N/A</v>
      </c>
      <c r="Q206" s="7"/>
    </row>
    <row r="207" spans="2:17" x14ac:dyDescent="0.2">
      <c r="B207" s="7"/>
      <c r="C207" s="11"/>
      <c r="D207" s="23"/>
      <c r="E207" s="24"/>
      <c r="F207" s="10"/>
      <c r="G207" s="10"/>
      <c r="H207" s="10"/>
      <c r="I207" s="25" t="b">
        <v>0</v>
      </c>
      <c r="J207" s="109">
        <f t="shared" si="14"/>
        <v>1</v>
      </c>
      <c r="K207" s="118" t="str">
        <f t="shared" si="15"/>
        <v>N/A</v>
      </c>
      <c r="L207" s="118" t="str">
        <f t="shared" si="16"/>
        <v>N/A</v>
      </c>
      <c r="M207" s="118" t="str">
        <f t="shared" si="17"/>
        <v>N/A</v>
      </c>
      <c r="N207" s="118" t="str">
        <f t="shared" si="18"/>
        <v>N/A</v>
      </c>
      <c r="O207" s="118" t="str">
        <f t="shared" si="19"/>
        <v>N/A</v>
      </c>
      <c r="P207" s="118" t="str">
        <f t="shared" si="20"/>
        <v>N/A</v>
      </c>
      <c r="Q207" s="7"/>
    </row>
    <row r="208" spans="2:17" x14ac:dyDescent="0.2">
      <c r="B208" s="7"/>
      <c r="C208" s="11"/>
      <c r="D208" s="23"/>
      <c r="E208" s="24"/>
      <c r="F208" s="10"/>
      <c r="G208" s="10"/>
      <c r="H208" s="10"/>
      <c r="I208" s="25" t="b">
        <v>0</v>
      </c>
      <c r="J208" s="109">
        <f t="shared" si="14"/>
        <v>1</v>
      </c>
      <c r="K208" s="118" t="str">
        <f t="shared" si="15"/>
        <v>N/A</v>
      </c>
      <c r="L208" s="118" t="str">
        <f t="shared" si="16"/>
        <v>N/A</v>
      </c>
      <c r="M208" s="118" t="str">
        <f t="shared" si="17"/>
        <v>N/A</v>
      </c>
      <c r="N208" s="118" t="str">
        <f t="shared" si="18"/>
        <v>N/A</v>
      </c>
      <c r="O208" s="118" t="str">
        <f t="shared" si="19"/>
        <v>N/A</v>
      </c>
      <c r="P208" s="118" t="str">
        <f t="shared" si="20"/>
        <v>N/A</v>
      </c>
      <c r="Q208" s="7"/>
    </row>
    <row r="209" spans="2:17" x14ac:dyDescent="0.2">
      <c r="B209" s="7"/>
      <c r="C209" s="11"/>
      <c r="D209" s="23"/>
      <c r="E209" s="24"/>
      <c r="F209" s="10"/>
      <c r="G209" s="10"/>
      <c r="H209" s="10"/>
      <c r="I209" s="25" t="b">
        <v>0</v>
      </c>
      <c r="J209" s="109">
        <f t="shared" si="14"/>
        <v>1</v>
      </c>
      <c r="K209" s="118" t="str">
        <f t="shared" si="15"/>
        <v>N/A</v>
      </c>
      <c r="L209" s="118" t="str">
        <f t="shared" si="16"/>
        <v>N/A</v>
      </c>
      <c r="M209" s="118" t="str">
        <f t="shared" si="17"/>
        <v>N/A</v>
      </c>
      <c r="N209" s="118" t="str">
        <f t="shared" si="18"/>
        <v>N/A</v>
      </c>
      <c r="O209" s="118" t="str">
        <f t="shared" si="19"/>
        <v>N/A</v>
      </c>
      <c r="P209" s="118" t="str">
        <f t="shared" si="20"/>
        <v>N/A</v>
      </c>
      <c r="Q209" s="7"/>
    </row>
    <row r="210" spans="2:17" x14ac:dyDescent="0.2">
      <c r="B210" s="7"/>
      <c r="C210" s="11"/>
      <c r="D210" s="23"/>
      <c r="E210" s="24"/>
      <c r="F210" s="10"/>
      <c r="G210" s="10"/>
      <c r="H210" s="10"/>
      <c r="I210" s="25" t="b">
        <v>0</v>
      </c>
      <c r="J210" s="109">
        <f t="shared" si="14"/>
        <v>1</v>
      </c>
      <c r="K210" s="118" t="str">
        <f t="shared" si="15"/>
        <v>N/A</v>
      </c>
      <c r="L210" s="118" t="str">
        <f t="shared" si="16"/>
        <v>N/A</v>
      </c>
      <c r="M210" s="118" t="str">
        <f t="shared" si="17"/>
        <v>N/A</v>
      </c>
      <c r="N210" s="118" t="str">
        <f t="shared" si="18"/>
        <v>N/A</v>
      </c>
      <c r="O210" s="118" t="str">
        <f t="shared" si="19"/>
        <v>N/A</v>
      </c>
      <c r="P210" s="118" t="str">
        <f t="shared" si="20"/>
        <v>N/A</v>
      </c>
      <c r="Q210" s="7"/>
    </row>
    <row r="211" spans="2:17" x14ac:dyDescent="0.2">
      <c r="B211" s="7"/>
      <c r="C211" s="11"/>
      <c r="D211" s="23"/>
      <c r="E211" s="24"/>
      <c r="F211" s="10"/>
      <c r="G211" s="10"/>
      <c r="H211" s="10"/>
      <c r="I211" s="25" t="b">
        <v>0</v>
      </c>
      <c r="J211" s="109">
        <f t="shared" si="14"/>
        <v>1</v>
      </c>
      <c r="K211" s="118" t="str">
        <f t="shared" si="15"/>
        <v>N/A</v>
      </c>
      <c r="L211" s="118" t="str">
        <f t="shared" si="16"/>
        <v>N/A</v>
      </c>
      <c r="M211" s="118" t="str">
        <f t="shared" si="17"/>
        <v>N/A</v>
      </c>
      <c r="N211" s="118" t="str">
        <f t="shared" si="18"/>
        <v>N/A</v>
      </c>
      <c r="O211" s="118" t="str">
        <f t="shared" si="19"/>
        <v>N/A</v>
      </c>
      <c r="P211" s="118" t="str">
        <f t="shared" si="20"/>
        <v>N/A</v>
      </c>
      <c r="Q211" s="7"/>
    </row>
    <row r="212" spans="2:17" x14ac:dyDescent="0.2">
      <c r="B212" s="7"/>
      <c r="C212" s="11"/>
      <c r="D212" s="23"/>
      <c r="E212" s="24"/>
      <c r="F212" s="10"/>
      <c r="G212" s="10"/>
      <c r="H212" s="10"/>
      <c r="I212" s="25" t="b">
        <v>0</v>
      </c>
      <c r="J212" s="109">
        <f t="shared" si="14"/>
        <v>1</v>
      </c>
      <c r="K212" s="118" t="str">
        <f t="shared" si="15"/>
        <v>N/A</v>
      </c>
      <c r="L212" s="118" t="str">
        <f t="shared" si="16"/>
        <v>N/A</v>
      </c>
      <c r="M212" s="118" t="str">
        <f t="shared" si="17"/>
        <v>N/A</v>
      </c>
      <c r="N212" s="118" t="str">
        <f t="shared" si="18"/>
        <v>N/A</v>
      </c>
      <c r="O212" s="118" t="str">
        <f t="shared" si="19"/>
        <v>N/A</v>
      </c>
      <c r="P212" s="118" t="str">
        <f t="shared" si="20"/>
        <v>N/A</v>
      </c>
      <c r="Q212" s="7"/>
    </row>
    <row r="213" spans="2:17" x14ac:dyDescent="0.2">
      <c r="B213" s="7"/>
      <c r="C213" s="11"/>
      <c r="D213" s="23"/>
      <c r="E213" s="24"/>
      <c r="F213" s="10"/>
      <c r="G213" s="10"/>
      <c r="H213" s="10"/>
      <c r="I213" s="25" t="b">
        <v>0</v>
      </c>
      <c r="J213" s="109">
        <f t="shared" si="14"/>
        <v>1</v>
      </c>
      <c r="K213" s="118" t="str">
        <f t="shared" si="15"/>
        <v>N/A</v>
      </c>
      <c r="L213" s="118" t="str">
        <f t="shared" si="16"/>
        <v>N/A</v>
      </c>
      <c r="M213" s="118" t="str">
        <f t="shared" si="17"/>
        <v>N/A</v>
      </c>
      <c r="N213" s="118" t="str">
        <f t="shared" si="18"/>
        <v>N/A</v>
      </c>
      <c r="O213" s="118" t="str">
        <f t="shared" si="19"/>
        <v>N/A</v>
      </c>
      <c r="P213" s="118" t="str">
        <f t="shared" si="20"/>
        <v>N/A</v>
      </c>
      <c r="Q213" s="7"/>
    </row>
    <row r="214" spans="2:17" x14ac:dyDescent="0.2">
      <c r="B214" s="7"/>
      <c r="C214" s="11"/>
      <c r="D214" s="23"/>
      <c r="E214" s="24"/>
      <c r="F214" s="10"/>
      <c r="G214" s="10"/>
      <c r="H214" s="10"/>
      <c r="I214" s="25" t="b">
        <v>0</v>
      </c>
      <c r="J214" s="109">
        <f t="shared" ref="J214:J220" si="21">IF(OR(ISBLANK(E214),ISBLANK(F214),ISBLANK(G214),ISBLANK(H214)),1,0)</f>
        <v>1</v>
      </c>
      <c r="K214" s="118" t="str">
        <f t="shared" ref="K214:K220" si="22">IF($J214=1,"N/A",IF(AND(F214-E214&gt;=4,G214-E214&lt;=3),"Yes","No"))</f>
        <v>N/A</v>
      </c>
      <c r="L214" s="118" t="str">
        <f t="shared" ref="L214:L220" si="23">IF($J214=1,"N/A",IF(AND(F214-E214&gt;=4,G214-E214&gt;=5),"Yes","No"))</f>
        <v>N/A</v>
      </c>
      <c r="M214" s="118" t="str">
        <f t="shared" ref="M214:M220" si="24">IF($J214=1,"N/A",IF(AND(H214-E214&gt;=5,O214&lt;&gt;"Yes"),"Yes","No"))</f>
        <v>N/A</v>
      </c>
      <c r="N214" s="118" t="str">
        <f t="shared" ref="N214:N220" si="25">IF($J214=1,"N/A",IF(AND(F214-E214&lt;=3,G214-E214&lt;=3,H214-E214&lt;=3,I214=FALSE,O214&lt;&gt;"Yes"),"Yes","No"))</f>
        <v>N/A</v>
      </c>
      <c r="O214" s="118" t="str">
        <f t="shared" ref="O214:O220" si="26">IF($J214=1,"N/A",IF(MAX(E214:H214)&lt;=10,"Yes","No"))</f>
        <v>N/A</v>
      </c>
      <c r="P214" s="118" t="str">
        <f t="shared" ref="P214:P220" si="27">IF($J214=1,"N/A",IF(AND(K214="No",L214="No",M214="No",I214=TRUE,O214&lt;&gt;"Yes"),"Yes","No"))</f>
        <v>N/A</v>
      </c>
      <c r="Q214" s="7"/>
    </row>
    <row r="215" spans="2:17" x14ac:dyDescent="0.2">
      <c r="B215" s="7"/>
      <c r="C215" s="11"/>
      <c r="D215" s="23"/>
      <c r="E215" s="24"/>
      <c r="F215" s="10"/>
      <c r="G215" s="10"/>
      <c r="H215" s="10"/>
      <c r="I215" s="25" t="b">
        <v>0</v>
      </c>
      <c r="J215" s="109">
        <f t="shared" si="21"/>
        <v>1</v>
      </c>
      <c r="K215" s="118" t="str">
        <f t="shared" si="22"/>
        <v>N/A</v>
      </c>
      <c r="L215" s="118" t="str">
        <f t="shared" si="23"/>
        <v>N/A</v>
      </c>
      <c r="M215" s="118" t="str">
        <f t="shared" si="24"/>
        <v>N/A</v>
      </c>
      <c r="N215" s="118" t="str">
        <f t="shared" si="25"/>
        <v>N/A</v>
      </c>
      <c r="O215" s="118" t="str">
        <f t="shared" si="26"/>
        <v>N/A</v>
      </c>
      <c r="P215" s="118" t="str">
        <f t="shared" si="27"/>
        <v>N/A</v>
      </c>
      <c r="Q215" s="7"/>
    </row>
    <row r="216" spans="2:17" x14ac:dyDescent="0.2">
      <c r="B216" s="7"/>
      <c r="C216" s="11"/>
      <c r="D216" s="23"/>
      <c r="E216" s="24"/>
      <c r="F216" s="10"/>
      <c r="G216" s="10"/>
      <c r="H216" s="10"/>
      <c r="I216" s="25" t="b">
        <v>0</v>
      </c>
      <c r="J216" s="109">
        <f t="shared" si="21"/>
        <v>1</v>
      </c>
      <c r="K216" s="118" t="str">
        <f t="shared" si="22"/>
        <v>N/A</v>
      </c>
      <c r="L216" s="118" t="str">
        <f t="shared" si="23"/>
        <v>N/A</v>
      </c>
      <c r="M216" s="118" t="str">
        <f t="shared" si="24"/>
        <v>N/A</v>
      </c>
      <c r="N216" s="118" t="str">
        <f t="shared" si="25"/>
        <v>N/A</v>
      </c>
      <c r="O216" s="118" t="str">
        <f t="shared" si="26"/>
        <v>N/A</v>
      </c>
      <c r="P216" s="118" t="str">
        <f t="shared" si="27"/>
        <v>N/A</v>
      </c>
      <c r="Q216" s="7"/>
    </row>
    <row r="217" spans="2:17" x14ac:dyDescent="0.2">
      <c r="B217" s="7"/>
      <c r="C217" s="11"/>
      <c r="D217" s="23"/>
      <c r="E217" s="24"/>
      <c r="F217" s="10"/>
      <c r="G217" s="10"/>
      <c r="H217" s="10"/>
      <c r="I217" s="25" t="b">
        <v>0</v>
      </c>
      <c r="J217" s="109">
        <f t="shared" si="21"/>
        <v>1</v>
      </c>
      <c r="K217" s="118" t="str">
        <f t="shared" si="22"/>
        <v>N/A</v>
      </c>
      <c r="L217" s="118" t="str">
        <f t="shared" si="23"/>
        <v>N/A</v>
      </c>
      <c r="M217" s="118" t="str">
        <f t="shared" si="24"/>
        <v>N/A</v>
      </c>
      <c r="N217" s="118" t="str">
        <f t="shared" si="25"/>
        <v>N/A</v>
      </c>
      <c r="O217" s="118" t="str">
        <f t="shared" si="26"/>
        <v>N/A</v>
      </c>
      <c r="P217" s="118" t="str">
        <f t="shared" si="27"/>
        <v>N/A</v>
      </c>
      <c r="Q217" s="7"/>
    </row>
    <row r="218" spans="2:17" x14ac:dyDescent="0.2">
      <c r="B218" s="7"/>
      <c r="C218" s="11"/>
      <c r="D218" s="23"/>
      <c r="E218" s="24"/>
      <c r="F218" s="10"/>
      <c r="G218" s="10"/>
      <c r="H218" s="10"/>
      <c r="I218" s="25" t="b">
        <v>0</v>
      </c>
      <c r="J218" s="109">
        <f t="shared" si="21"/>
        <v>1</v>
      </c>
      <c r="K218" s="118" t="str">
        <f t="shared" si="22"/>
        <v>N/A</v>
      </c>
      <c r="L218" s="118" t="str">
        <f t="shared" si="23"/>
        <v>N/A</v>
      </c>
      <c r="M218" s="118" t="str">
        <f t="shared" si="24"/>
        <v>N/A</v>
      </c>
      <c r="N218" s="118" t="str">
        <f t="shared" si="25"/>
        <v>N/A</v>
      </c>
      <c r="O218" s="118" t="str">
        <f t="shared" si="26"/>
        <v>N/A</v>
      </c>
      <c r="P218" s="118" t="str">
        <f t="shared" si="27"/>
        <v>N/A</v>
      </c>
      <c r="Q218" s="7"/>
    </row>
    <row r="219" spans="2:17" x14ac:dyDescent="0.2">
      <c r="B219" s="7"/>
      <c r="C219" s="11"/>
      <c r="D219" s="23"/>
      <c r="E219" s="24"/>
      <c r="F219" s="10"/>
      <c r="G219" s="10"/>
      <c r="H219" s="10"/>
      <c r="I219" s="25" t="b">
        <v>0</v>
      </c>
      <c r="J219" s="109">
        <f t="shared" si="21"/>
        <v>1</v>
      </c>
      <c r="K219" s="118" t="str">
        <f t="shared" si="22"/>
        <v>N/A</v>
      </c>
      <c r="L219" s="118" t="str">
        <f t="shared" si="23"/>
        <v>N/A</v>
      </c>
      <c r="M219" s="118" t="str">
        <f t="shared" si="24"/>
        <v>N/A</v>
      </c>
      <c r="N219" s="118" t="str">
        <f t="shared" si="25"/>
        <v>N/A</v>
      </c>
      <c r="O219" s="118" t="str">
        <f t="shared" si="26"/>
        <v>N/A</v>
      </c>
      <c r="P219" s="118" t="str">
        <f t="shared" si="27"/>
        <v>N/A</v>
      </c>
      <c r="Q219" s="7"/>
    </row>
    <row r="220" spans="2:17" ht="13.5" thickBot="1" x14ac:dyDescent="0.25">
      <c r="B220" s="7"/>
      <c r="C220" s="11"/>
      <c r="D220" s="23"/>
      <c r="E220" s="26"/>
      <c r="F220" s="27"/>
      <c r="G220" s="27"/>
      <c r="H220" s="27"/>
      <c r="I220" s="28" t="b">
        <v>0</v>
      </c>
      <c r="J220" s="109">
        <f t="shared" si="21"/>
        <v>1</v>
      </c>
      <c r="K220" s="118" t="str">
        <f t="shared" si="22"/>
        <v>N/A</v>
      </c>
      <c r="L220" s="118" t="str">
        <f t="shared" si="23"/>
        <v>N/A</v>
      </c>
      <c r="M220" s="118" t="str">
        <f t="shared" si="24"/>
        <v>N/A</v>
      </c>
      <c r="N220" s="118" t="str">
        <f t="shared" si="25"/>
        <v>N/A</v>
      </c>
      <c r="O220" s="118" t="str">
        <f t="shared" si="26"/>
        <v>N/A</v>
      </c>
      <c r="P220" s="118" t="str">
        <f t="shared" si="27"/>
        <v>N/A</v>
      </c>
      <c r="Q220" s="7"/>
    </row>
    <row r="221" spans="2:17" s="122" customFormat="1" x14ac:dyDescent="0.2">
      <c r="C221" s="119"/>
      <c r="D221" s="119"/>
      <c r="E221" s="120"/>
      <c r="F221" s="120"/>
      <c r="G221" s="120"/>
      <c r="H221" s="120"/>
      <c r="I221" s="120"/>
      <c r="J221" s="120"/>
      <c r="K221" s="120"/>
      <c r="L221" s="120"/>
      <c r="M221" s="120"/>
      <c r="N221" s="120"/>
      <c r="O221" s="120"/>
      <c r="P221" s="120"/>
    </row>
    <row r="222" spans="2:17" x14ac:dyDescent="0.2">
      <c r="E222" s="13"/>
      <c r="F222" s="13"/>
      <c r="G222" s="13"/>
      <c r="H222" s="13"/>
      <c r="I222" s="13"/>
      <c r="J222" s="20"/>
      <c r="K222" s="120"/>
      <c r="L222" s="120"/>
      <c r="M222" s="120"/>
      <c r="N222" s="120"/>
      <c r="O222" s="120"/>
      <c r="P222" s="120"/>
    </row>
    <row r="223" spans="2:17" x14ac:dyDescent="0.2">
      <c r="E223" s="13"/>
      <c r="F223" s="13"/>
      <c r="G223" s="13"/>
      <c r="H223" s="13"/>
      <c r="I223" s="13"/>
      <c r="J223" s="20"/>
      <c r="K223" s="120"/>
      <c r="L223" s="120"/>
      <c r="M223" s="120"/>
      <c r="N223" s="120"/>
      <c r="O223" s="120"/>
      <c r="P223" s="120"/>
    </row>
    <row r="224" spans="2:17" x14ac:dyDescent="0.2">
      <c r="E224" s="13"/>
      <c r="F224" s="13"/>
      <c r="G224" s="13"/>
      <c r="H224" s="13"/>
      <c r="I224" s="13"/>
      <c r="J224" s="20"/>
      <c r="K224" s="120"/>
      <c r="L224" s="120"/>
      <c r="M224" s="120"/>
      <c r="N224" s="120"/>
      <c r="O224" s="120"/>
      <c r="P224" s="120"/>
    </row>
    <row r="225" spans="2:30" x14ac:dyDescent="0.2">
      <c r="E225" s="13"/>
      <c r="F225" s="13"/>
      <c r="G225" s="13"/>
      <c r="H225" s="13"/>
      <c r="I225" s="13"/>
      <c r="J225" s="20"/>
      <c r="K225" s="120"/>
      <c r="L225" s="120"/>
      <c r="M225" s="120"/>
      <c r="N225" s="120"/>
      <c r="O225" s="120"/>
      <c r="P225" s="120"/>
    </row>
    <row r="226" spans="2:30" x14ac:dyDescent="0.2">
      <c r="E226" s="13"/>
      <c r="F226" s="13"/>
      <c r="G226" s="13"/>
      <c r="H226" s="13"/>
      <c r="I226" s="13"/>
      <c r="J226" s="20"/>
      <c r="K226" s="120"/>
      <c r="L226" s="120"/>
      <c r="M226" s="120"/>
      <c r="N226" s="120"/>
      <c r="O226" s="120"/>
      <c r="P226" s="120"/>
    </row>
    <row r="227" spans="2:30" x14ac:dyDescent="0.2">
      <c r="E227" s="13"/>
      <c r="F227" s="13"/>
      <c r="G227" s="13"/>
      <c r="H227" s="13"/>
      <c r="I227" s="13"/>
      <c r="J227" s="20"/>
      <c r="K227" s="120"/>
      <c r="L227" s="120"/>
      <c r="M227" s="120"/>
      <c r="N227" s="120"/>
      <c r="O227" s="120"/>
      <c r="P227" s="120"/>
    </row>
    <row r="228" spans="2:30" x14ac:dyDescent="0.2">
      <c r="E228" s="13"/>
      <c r="F228" s="13"/>
      <c r="G228" s="13"/>
      <c r="H228" s="13"/>
      <c r="I228" s="13"/>
      <c r="J228" s="20"/>
      <c r="K228" s="120"/>
      <c r="L228" s="120"/>
      <c r="M228" s="120"/>
      <c r="N228" s="120"/>
      <c r="O228" s="120"/>
      <c r="P228" s="120"/>
    </row>
    <row r="229" spans="2:30" x14ac:dyDescent="0.2">
      <c r="E229" s="13"/>
      <c r="F229" s="13"/>
      <c r="G229" s="13"/>
      <c r="H229" s="13"/>
      <c r="I229" s="13"/>
      <c r="J229" s="20"/>
      <c r="K229" s="120"/>
      <c r="L229" s="120"/>
      <c r="M229" s="120"/>
      <c r="N229" s="120"/>
      <c r="O229" s="120"/>
      <c r="P229" s="120"/>
    </row>
    <row r="230" spans="2:30" x14ac:dyDescent="0.2">
      <c r="E230" s="13"/>
      <c r="F230" s="13"/>
      <c r="G230" s="13"/>
      <c r="H230" s="13"/>
      <c r="I230" s="13"/>
      <c r="J230" s="20"/>
      <c r="K230" s="120"/>
      <c r="L230" s="120"/>
      <c r="M230" s="120"/>
      <c r="N230" s="120"/>
      <c r="O230" s="120"/>
      <c r="P230" s="120"/>
    </row>
    <row r="231" spans="2:30" s="12" customFormat="1" x14ac:dyDescent="0.2">
      <c r="B231" s="8"/>
      <c r="E231" s="13"/>
      <c r="F231" s="13"/>
      <c r="G231" s="13"/>
      <c r="H231" s="13"/>
      <c r="I231" s="13"/>
      <c r="J231" s="20"/>
      <c r="K231" s="120"/>
      <c r="L231" s="120"/>
      <c r="M231" s="120"/>
      <c r="N231" s="120"/>
      <c r="O231" s="120"/>
      <c r="P231" s="120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</row>
    <row r="232" spans="2:30" s="12" customFormat="1" x14ac:dyDescent="0.2">
      <c r="B232" s="8"/>
      <c r="E232" s="13"/>
      <c r="F232" s="13"/>
      <c r="G232" s="13"/>
      <c r="H232" s="13"/>
      <c r="I232" s="13"/>
      <c r="J232" s="20"/>
      <c r="K232" s="120"/>
      <c r="L232" s="120"/>
      <c r="M232" s="120"/>
      <c r="N232" s="120"/>
      <c r="O232" s="120"/>
      <c r="P232" s="120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</row>
    <row r="233" spans="2:30" s="12" customFormat="1" x14ac:dyDescent="0.2">
      <c r="B233" s="8"/>
      <c r="E233" s="13"/>
      <c r="F233" s="13"/>
      <c r="G233" s="13"/>
      <c r="H233" s="13"/>
      <c r="I233" s="13"/>
      <c r="J233" s="20"/>
      <c r="K233" s="120"/>
      <c r="L233" s="120"/>
      <c r="M233" s="120"/>
      <c r="N233" s="120"/>
      <c r="O233" s="120"/>
      <c r="P233" s="120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</row>
    <row r="234" spans="2:30" s="12" customFormat="1" x14ac:dyDescent="0.2">
      <c r="B234" s="8"/>
      <c r="E234" s="13"/>
      <c r="F234" s="13"/>
      <c r="G234" s="13"/>
      <c r="H234" s="13"/>
      <c r="I234" s="13"/>
      <c r="J234" s="20"/>
      <c r="K234" s="120"/>
      <c r="L234" s="120"/>
      <c r="M234" s="120"/>
      <c r="N234" s="120"/>
      <c r="O234" s="120"/>
      <c r="P234" s="120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</row>
    <row r="235" spans="2:30" s="12" customFormat="1" x14ac:dyDescent="0.2">
      <c r="B235" s="8"/>
      <c r="E235" s="13"/>
      <c r="F235" s="13"/>
      <c r="G235" s="13"/>
      <c r="H235" s="13"/>
      <c r="I235" s="13"/>
      <c r="J235" s="20"/>
      <c r="K235" s="120"/>
      <c r="L235" s="120"/>
      <c r="M235" s="120"/>
      <c r="N235" s="120"/>
      <c r="O235" s="120"/>
      <c r="P235" s="120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</row>
    <row r="236" spans="2:30" s="12" customFormat="1" x14ac:dyDescent="0.2">
      <c r="B236" s="8"/>
      <c r="E236" s="13"/>
      <c r="F236" s="13"/>
      <c r="G236" s="13"/>
      <c r="H236" s="13"/>
      <c r="I236" s="13"/>
      <c r="J236" s="20"/>
      <c r="K236" s="120"/>
      <c r="L236" s="120"/>
      <c r="M236" s="120"/>
      <c r="N236" s="120"/>
      <c r="O236" s="120"/>
      <c r="P236" s="120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</row>
    <row r="237" spans="2:30" s="12" customFormat="1" x14ac:dyDescent="0.2">
      <c r="B237" s="8"/>
      <c r="E237" s="13"/>
      <c r="F237" s="13"/>
      <c r="G237" s="13"/>
      <c r="H237" s="13"/>
      <c r="I237" s="13"/>
      <c r="J237" s="20"/>
      <c r="K237" s="120"/>
      <c r="L237" s="120"/>
      <c r="M237" s="120"/>
      <c r="N237" s="120"/>
      <c r="O237" s="120"/>
      <c r="P237" s="120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</row>
    <row r="238" spans="2:30" s="12" customFormat="1" x14ac:dyDescent="0.2">
      <c r="B238" s="8"/>
      <c r="E238" s="13"/>
      <c r="F238" s="13"/>
      <c r="G238" s="13"/>
      <c r="H238" s="13"/>
      <c r="I238" s="13"/>
      <c r="J238" s="20"/>
      <c r="K238" s="120"/>
      <c r="L238" s="120"/>
      <c r="M238" s="120"/>
      <c r="N238" s="120"/>
      <c r="O238" s="120"/>
      <c r="P238" s="120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</row>
    <row r="239" spans="2:30" s="12" customFormat="1" x14ac:dyDescent="0.2">
      <c r="B239" s="8"/>
      <c r="E239" s="13"/>
      <c r="F239" s="13"/>
      <c r="G239" s="13"/>
      <c r="H239" s="13"/>
      <c r="I239" s="13"/>
      <c r="J239" s="20"/>
      <c r="K239" s="120"/>
      <c r="L239" s="120"/>
      <c r="M239" s="120"/>
      <c r="N239" s="120"/>
      <c r="O239" s="120"/>
      <c r="P239" s="120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</row>
    <row r="240" spans="2:30" s="12" customFormat="1" x14ac:dyDescent="0.2">
      <c r="B240" s="8"/>
      <c r="E240" s="13"/>
      <c r="F240" s="13"/>
      <c r="G240" s="13"/>
      <c r="H240" s="13"/>
      <c r="I240" s="13"/>
      <c r="J240" s="20"/>
      <c r="K240" s="120"/>
      <c r="L240" s="120"/>
      <c r="M240" s="120"/>
      <c r="N240" s="120"/>
      <c r="O240" s="120"/>
      <c r="P240" s="120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</row>
    <row r="241" spans="2:30" s="12" customFormat="1" x14ac:dyDescent="0.2">
      <c r="B241" s="8"/>
      <c r="E241" s="13"/>
      <c r="F241" s="13"/>
      <c r="G241" s="13"/>
      <c r="H241" s="13"/>
      <c r="I241" s="13"/>
      <c r="J241" s="20"/>
      <c r="K241" s="120"/>
      <c r="L241" s="120"/>
      <c r="M241" s="120"/>
      <c r="N241" s="120"/>
      <c r="O241" s="120"/>
      <c r="P241" s="120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</row>
    <row r="242" spans="2:30" s="12" customFormat="1" x14ac:dyDescent="0.2">
      <c r="B242" s="8"/>
      <c r="E242" s="13"/>
      <c r="F242" s="13"/>
      <c r="G242" s="13"/>
      <c r="H242" s="13"/>
      <c r="I242" s="13"/>
      <c r="J242" s="20"/>
      <c r="K242" s="120"/>
      <c r="L242" s="120"/>
      <c r="M242" s="120"/>
      <c r="N242" s="120"/>
      <c r="O242" s="120"/>
      <c r="P242" s="120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</row>
    <row r="243" spans="2:30" s="12" customFormat="1" x14ac:dyDescent="0.2">
      <c r="B243" s="8"/>
      <c r="E243" s="13"/>
      <c r="F243" s="13"/>
      <c r="G243" s="13"/>
      <c r="H243" s="13"/>
      <c r="I243" s="13"/>
      <c r="J243" s="20"/>
      <c r="K243" s="120"/>
      <c r="L243" s="120"/>
      <c r="M243" s="120"/>
      <c r="N243" s="120"/>
      <c r="O243" s="120"/>
      <c r="P243" s="120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</row>
    <row r="244" spans="2:30" s="12" customFormat="1" x14ac:dyDescent="0.2">
      <c r="B244" s="8"/>
      <c r="E244" s="13"/>
      <c r="F244" s="13"/>
      <c r="G244" s="13"/>
      <c r="H244" s="13"/>
      <c r="I244" s="13"/>
      <c r="J244" s="20"/>
      <c r="K244" s="120"/>
      <c r="L244" s="120"/>
      <c r="M244" s="120"/>
      <c r="N244" s="120"/>
      <c r="O244" s="120"/>
      <c r="P244" s="120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</row>
    <row r="245" spans="2:30" s="12" customFormat="1" x14ac:dyDescent="0.2">
      <c r="B245" s="8"/>
      <c r="E245" s="13"/>
      <c r="F245" s="13"/>
      <c r="G245" s="13"/>
      <c r="H245" s="13"/>
      <c r="I245" s="13"/>
      <c r="J245" s="20"/>
      <c r="K245" s="120"/>
      <c r="L245" s="120"/>
      <c r="M245" s="120"/>
      <c r="N245" s="120"/>
      <c r="O245" s="120"/>
      <c r="P245" s="120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</row>
    <row r="246" spans="2:30" s="12" customFormat="1" x14ac:dyDescent="0.2">
      <c r="B246" s="8"/>
      <c r="E246" s="13"/>
      <c r="F246" s="13"/>
      <c r="G246" s="13"/>
      <c r="H246" s="13"/>
      <c r="I246" s="13"/>
      <c r="J246" s="20"/>
      <c r="K246" s="120"/>
      <c r="L246" s="120"/>
      <c r="M246" s="120"/>
      <c r="N246" s="120"/>
      <c r="O246" s="120"/>
      <c r="P246" s="120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</row>
    <row r="247" spans="2:30" s="12" customFormat="1" x14ac:dyDescent="0.2">
      <c r="B247" s="8"/>
      <c r="E247" s="13"/>
      <c r="F247" s="13"/>
      <c r="G247" s="13"/>
      <c r="H247" s="13"/>
      <c r="I247" s="13"/>
      <c r="J247" s="20"/>
      <c r="K247" s="120"/>
      <c r="L247" s="120"/>
      <c r="M247" s="120"/>
      <c r="N247" s="120"/>
      <c r="O247" s="120"/>
      <c r="P247" s="120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</row>
    <row r="248" spans="2:30" s="12" customFormat="1" x14ac:dyDescent="0.2">
      <c r="B248" s="8"/>
      <c r="E248" s="13"/>
      <c r="F248" s="13"/>
      <c r="G248" s="13"/>
      <c r="H248" s="13"/>
      <c r="I248" s="13"/>
      <c r="J248" s="20"/>
      <c r="K248" s="120"/>
      <c r="L248" s="120"/>
      <c r="M248" s="120"/>
      <c r="N248" s="120"/>
      <c r="O248" s="120"/>
      <c r="P248" s="120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</row>
    <row r="249" spans="2:30" s="12" customFormat="1" x14ac:dyDescent="0.2">
      <c r="B249" s="8"/>
      <c r="E249" s="13"/>
      <c r="F249" s="13"/>
      <c r="G249" s="13"/>
      <c r="H249" s="13"/>
      <c r="I249" s="13"/>
      <c r="J249" s="20"/>
      <c r="K249" s="120"/>
      <c r="L249" s="120"/>
      <c r="M249" s="120"/>
      <c r="N249" s="120"/>
      <c r="O249" s="120"/>
      <c r="P249" s="120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</row>
    <row r="250" spans="2:30" s="12" customFormat="1" x14ac:dyDescent="0.2">
      <c r="B250" s="8"/>
      <c r="E250" s="13"/>
      <c r="F250" s="13"/>
      <c r="G250" s="13"/>
      <c r="H250" s="13"/>
      <c r="I250" s="13"/>
      <c r="J250" s="20"/>
      <c r="K250" s="120"/>
      <c r="L250" s="120"/>
      <c r="M250" s="120"/>
      <c r="N250" s="120"/>
      <c r="O250" s="120"/>
      <c r="P250" s="120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</row>
    <row r="251" spans="2:30" s="12" customFormat="1" x14ac:dyDescent="0.2">
      <c r="B251" s="8"/>
      <c r="E251" s="13"/>
      <c r="F251" s="13"/>
      <c r="G251" s="13"/>
      <c r="H251" s="13"/>
      <c r="I251" s="13"/>
      <c r="J251" s="20"/>
      <c r="K251" s="120"/>
      <c r="L251" s="120"/>
      <c r="M251" s="120"/>
      <c r="N251" s="120"/>
      <c r="O251" s="120"/>
      <c r="P251" s="120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</row>
    <row r="252" spans="2:30" s="12" customFormat="1" x14ac:dyDescent="0.2">
      <c r="B252" s="8"/>
      <c r="E252" s="13"/>
      <c r="F252" s="13"/>
      <c r="G252" s="13"/>
      <c r="H252" s="13"/>
      <c r="I252" s="13"/>
      <c r="J252" s="20"/>
      <c r="K252" s="120"/>
      <c r="L252" s="120"/>
      <c r="M252" s="120"/>
      <c r="N252" s="120"/>
      <c r="O252" s="120"/>
      <c r="P252" s="120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</row>
    <row r="253" spans="2:30" s="12" customFormat="1" x14ac:dyDescent="0.2">
      <c r="B253" s="8"/>
      <c r="E253" s="13"/>
      <c r="F253" s="13"/>
      <c r="G253" s="13"/>
      <c r="H253" s="13"/>
      <c r="I253" s="13"/>
      <c r="J253" s="20"/>
      <c r="K253" s="120"/>
      <c r="L253" s="120"/>
      <c r="M253" s="120"/>
      <c r="N253" s="120"/>
      <c r="O253" s="120"/>
      <c r="P253" s="120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</row>
    <row r="254" spans="2:30" s="12" customFormat="1" x14ac:dyDescent="0.2">
      <c r="B254" s="8"/>
      <c r="E254" s="13"/>
      <c r="F254" s="13"/>
      <c r="G254" s="13"/>
      <c r="H254" s="13"/>
      <c r="I254" s="13"/>
      <c r="J254" s="20"/>
      <c r="K254" s="120"/>
      <c r="L254" s="120"/>
      <c r="M254" s="120"/>
      <c r="N254" s="120"/>
      <c r="O254" s="120"/>
      <c r="P254" s="120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</row>
    <row r="255" spans="2:30" s="12" customFormat="1" x14ac:dyDescent="0.2">
      <c r="B255" s="8"/>
      <c r="E255" s="13"/>
      <c r="F255" s="13"/>
      <c r="G255" s="13"/>
      <c r="H255" s="13"/>
      <c r="I255" s="13"/>
      <c r="J255" s="20"/>
      <c r="K255" s="120"/>
      <c r="L255" s="120"/>
      <c r="M255" s="120"/>
      <c r="N255" s="120"/>
      <c r="O255" s="120"/>
      <c r="P255" s="120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</row>
    <row r="256" spans="2:30" s="12" customFormat="1" x14ac:dyDescent="0.2">
      <c r="B256" s="8"/>
      <c r="E256" s="13"/>
      <c r="F256" s="13"/>
      <c r="G256" s="13"/>
      <c r="H256" s="13"/>
      <c r="I256" s="13"/>
      <c r="J256" s="20"/>
      <c r="K256" s="120"/>
      <c r="L256" s="120"/>
      <c r="M256" s="120"/>
      <c r="N256" s="120"/>
      <c r="O256" s="120"/>
      <c r="P256" s="120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</row>
    <row r="257" spans="2:30" s="12" customFormat="1" x14ac:dyDescent="0.2">
      <c r="B257" s="8"/>
      <c r="E257" s="13"/>
      <c r="F257" s="13"/>
      <c r="G257" s="13"/>
      <c r="H257" s="13"/>
      <c r="I257" s="13"/>
      <c r="J257" s="20"/>
      <c r="K257" s="120"/>
      <c r="L257" s="120"/>
      <c r="M257" s="120"/>
      <c r="N257" s="120"/>
      <c r="O257" s="120"/>
      <c r="P257" s="120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</row>
    <row r="258" spans="2:30" s="12" customFormat="1" x14ac:dyDescent="0.2">
      <c r="B258" s="8"/>
      <c r="E258" s="13"/>
      <c r="F258" s="13"/>
      <c r="G258" s="13"/>
      <c r="H258" s="13"/>
      <c r="I258" s="13"/>
      <c r="J258" s="20"/>
      <c r="K258" s="120"/>
      <c r="L258" s="120"/>
      <c r="M258" s="120"/>
      <c r="N258" s="120"/>
      <c r="O258" s="120"/>
      <c r="P258" s="120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</row>
    <row r="259" spans="2:30" s="12" customFormat="1" x14ac:dyDescent="0.2">
      <c r="B259" s="8"/>
      <c r="E259" s="13"/>
      <c r="F259" s="13"/>
      <c r="G259" s="13"/>
      <c r="H259" s="13"/>
      <c r="I259" s="13"/>
      <c r="J259" s="20"/>
      <c r="K259" s="120"/>
      <c r="L259" s="120"/>
      <c r="M259" s="120"/>
      <c r="N259" s="120"/>
      <c r="O259" s="120"/>
      <c r="P259" s="120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</row>
    <row r="260" spans="2:30" s="12" customFormat="1" x14ac:dyDescent="0.2">
      <c r="B260" s="8"/>
      <c r="E260" s="13"/>
      <c r="F260" s="13"/>
      <c r="G260" s="13"/>
      <c r="H260" s="13"/>
      <c r="I260" s="13"/>
      <c r="J260" s="20"/>
      <c r="K260" s="120"/>
      <c r="L260" s="120"/>
      <c r="M260" s="120"/>
      <c r="N260" s="120"/>
      <c r="O260" s="120"/>
      <c r="P260" s="120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</row>
    <row r="261" spans="2:30" s="12" customFormat="1" x14ac:dyDescent="0.2">
      <c r="B261" s="8"/>
      <c r="E261" s="13"/>
      <c r="F261" s="13"/>
      <c r="G261" s="13"/>
      <c r="H261" s="13"/>
      <c r="I261" s="13"/>
      <c r="J261" s="20"/>
      <c r="K261" s="120"/>
      <c r="L261" s="120"/>
      <c r="M261" s="120"/>
      <c r="N261" s="120"/>
      <c r="O261" s="120"/>
      <c r="P261" s="120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</row>
    <row r="262" spans="2:30" s="12" customFormat="1" x14ac:dyDescent="0.2">
      <c r="B262" s="8"/>
      <c r="E262" s="13"/>
      <c r="F262" s="13"/>
      <c r="G262" s="13"/>
      <c r="H262" s="13"/>
      <c r="I262" s="13"/>
      <c r="J262" s="20"/>
      <c r="K262" s="120"/>
      <c r="L262" s="120"/>
      <c r="M262" s="120"/>
      <c r="N262" s="120"/>
      <c r="O262" s="120"/>
      <c r="P262" s="120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</row>
    <row r="263" spans="2:30" s="12" customFormat="1" x14ac:dyDescent="0.2">
      <c r="B263" s="8"/>
      <c r="E263" s="13"/>
      <c r="F263" s="13"/>
      <c r="G263" s="13"/>
      <c r="H263" s="13"/>
      <c r="I263" s="13"/>
      <c r="J263" s="20"/>
      <c r="K263" s="120"/>
      <c r="L263" s="120"/>
      <c r="M263" s="120"/>
      <c r="N263" s="120"/>
      <c r="O263" s="120"/>
      <c r="P263" s="120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</row>
    <row r="264" spans="2:30" s="12" customFormat="1" x14ac:dyDescent="0.2">
      <c r="B264" s="8"/>
      <c r="E264" s="13"/>
      <c r="F264" s="13"/>
      <c r="G264" s="13"/>
      <c r="H264" s="13"/>
      <c r="I264" s="13"/>
      <c r="J264" s="20"/>
      <c r="K264" s="120"/>
      <c r="L264" s="120"/>
      <c r="M264" s="120"/>
      <c r="N264" s="120"/>
      <c r="O264" s="120"/>
      <c r="P264" s="120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</row>
    <row r="265" spans="2:30" s="12" customFormat="1" x14ac:dyDescent="0.2">
      <c r="B265" s="8"/>
      <c r="E265" s="13"/>
      <c r="F265" s="13"/>
      <c r="G265" s="13"/>
      <c r="H265" s="13"/>
      <c r="I265" s="13"/>
      <c r="J265" s="20"/>
      <c r="K265" s="120"/>
      <c r="L265" s="120"/>
      <c r="M265" s="120"/>
      <c r="N265" s="120"/>
      <c r="O265" s="120"/>
      <c r="P265" s="120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</row>
    <row r="266" spans="2:30" s="12" customFormat="1" x14ac:dyDescent="0.2">
      <c r="B266" s="8"/>
      <c r="E266" s="13"/>
      <c r="F266" s="13"/>
      <c r="G266" s="13"/>
      <c r="H266" s="13"/>
      <c r="I266" s="13"/>
      <c r="J266" s="20"/>
      <c r="K266" s="120"/>
      <c r="L266" s="120"/>
      <c r="M266" s="120"/>
      <c r="N266" s="120"/>
      <c r="O266" s="120"/>
      <c r="P266" s="120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</row>
    <row r="267" spans="2:30" s="12" customFormat="1" x14ac:dyDescent="0.2">
      <c r="B267" s="8"/>
      <c r="E267" s="13"/>
      <c r="F267" s="13"/>
      <c r="G267" s="13"/>
      <c r="H267" s="13"/>
      <c r="I267" s="13"/>
      <c r="J267" s="20"/>
      <c r="K267" s="120"/>
      <c r="L267" s="120"/>
      <c r="M267" s="120"/>
      <c r="N267" s="120"/>
      <c r="O267" s="120"/>
      <c r="P267" s="120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</row>
    <row r="268" spans="2:30" s="12" customFormat="1" x14ac:dyDescent="0.2">
      <c r="B268" s="8"/>
      <c r="E268" s="13"/>
      <c r="F268" s="13"/>
      <c r="G268" s="13"/>
      <c r="H268" s="13"/>
      <c r="I268" s="13"/>
      <c r="J268" s="20"/>
      <c r="K268" s="120"/>
      <c r="L268" s="120"/>
      <c r="M268" s="120"/>
      <c r="N268" s="120"/>
      <c r="O268" s="120"/>
      <c r="P268" s="120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</row>
    <row r="269" spans="2:30" s="12" customFormat="1" x14ac:dyDescent="0.2">
      <c r="B269" s="8"/>
      <c r="E269" s="13"/>
      <c r="F269" s="13"/>
      <c r="G269" s="13"/>
      <c r="H269" s="13"/>
      <c r="I269" s="13"/>
      <c r="J269" s="20"/>
      <c r="K269" s="120"/>
      <c r="L269" s="120"/>
      <c r="M269" s="120"/>
      <c r="N269" s="120"/>
      <c r="O269" s="120"/>
      <c r="P269" s="120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</row>
    <row r="270" spans="2:30" s="12" customFormat="1" x14ac:dyDescent="0.2">
      <c r="B270" s="8"/>
      <c r="E270" s="13"/>
      <c r="F270" s="13"/>
      <c r="G270" s="13"/>
      <c r="H270" s="13"/>
      <c r="I270" s="13"/>
      <c r="J270" s="20"/>
      <c r="K270" s="120"/>
      <c r="L270" s="120"/>
      <c r="M270" s="120"/>
      <c r="N270" s="120"/>
      <c r="O270" s="120"/>
      <c r="P270" s="120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</row>
    <row r="271" spans="2:30" s="12" customFormat="1" x14ac:dyDescent="0.2">
      <c r="B271" s="8"/>
      <c r="E271" s="13"/>
      <c r="F271" s="13"/>
      <c r="G271" s="13"/>
      <c r="H271" s="13"/>
      <c r="I271" s="13"/>
      <c r="J271" s="20"/>
      <c r="K271" s="120"/>
      <c r="L271" s="120"/>
      <c r="M271" s="120"/>
      <c r="N271" s="120"/>
      <c r="O271" s="120"/>
      <c r="P271" s="120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</row>
    <row r="272" spans="2:30" s="12" customFormat="1" x14ac:dyDescent="0.2">
      <c r="B272" s="8"/>
      <c r="E272" s="13"/>
      <c r="F272" s="13"/>
      <c r="G272" s="13"/>
      <c r="H272" s="13"/>
      <c r="I272" s="13"/>
      <c r="J272" s="20"/>
      <c r="K272" s="120"/>
      <c r="L272" s="120"/>
      <c r="M272" s="120"/>
      <c r="N272" s="120"/>
      <c r="O272" s="120"/>
      <c r="P272" s="120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</row>
    <row r="273" spans="2:30" s="12" customFormat="1" x14ac:dyDescent="0.2">
      <c r="B273" s="8"/>
      <c r="E273" s="13"/>
      <c r="F273" s="13"/>
      <c r="G273" s="13"/>
      <c r="H273" s="13"/>
      <c r="I273" s="13"/>
      <c r="J273" s="20"/>
      <c r="K273" s="120"/>
      <c r="L273" s="120"/>
      <c r="M273" s="120"/>
      <c r="N273" s="120"/>
      <c r="O273" s="120"/>
      <c r="P273" s="120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</row>
    <row r="274" spans="2:30" s="12" customFormat="1" x14ac:dyDescent="0.2">
      <c r="B274" s="8"/>
      <c r="E274" s="13"/>
      <c r="F274" s="13"/>
      <c r="G274" s="13"/>
      <c r="H274" s="13"/>
      <c r="I274" s="13"/>
      <c r="J274" s="20"/>
      <c r="K274" s="120"/>
      <c r="L274" s="120"/>
      <c r="M274" s="120"/>
      <c r="N274" s="120"/>
      <c r="O274" s="120"/>
      <c r="P274" s="120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</row>
    <row r="275" spans="2:30" s="12" customFormat="1" x14ac:dyDescent="0.2">
      <c r="B275" s="8"/>
      <c r="E275" s="13"/>
      <c r="F275" s="13"/>
      <c r="G275" s="13"/>
      <c r="H275" s="13"/>
      <c r="I275" s="13"/>
      <c r="J275" s="20"/>
      <c r="K275" s="120"/>
      <c r="L275" s="120"/>
      <c r="M275" s="120"/>
      <c r="N275" s="120"/>
      <c r="O275" s="120"/>
      <c r="P275" s="120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</row>
    <row r="276" spans="2:30" s="12" customFormat="1" x14ac:dyDescent="0.2">
      <c r="B276" s="8"/>
      <c r="E276" s="13"/>
      <c r="F276" s="13"/>
      <c r="G276" s="13"/>
      <c r="H276" s="13"/>
      <c r="I276" s="13"/>
      <c r="J276" s="20"/>
      <c r="K276" s="120"/>
      <c r="L276" s="120"/>
      <c r="M276" s="120"/>
      <c r="N276" s="120"/>
      <c r="O276" s="120"/>
      <c r="P276" s="120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</row>
    <row r="277" spans="2:30" s="12" customFormat="1" x14ac:dyDescent="0.2">
      <c r="B277" s="8"/>
      <c r="E277" s="13"/>
      <c r="F277" s="13"/>
      <c r="G277" s="13"/>
      <c r="H277" s="13"/>
      <c r="I277" s="13"/>
      <c r="J277" s="20"/>
      <c r="K277" s="120"/>
      <c r="L277" s="120"/>
      <c r="M277" s="120"/>
      <c r="N277" s="120"/>
      <c r="O277" s="120"/>
      <c r="P277" s="120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</row>
    <row r="278" spans="2:30" s="12" customFormat="1" x14ac:dyDescent="0.2">
      <c r="B278" s="8"/>
      <c r="E278" s="13"/>
      <c r="F278" s="13"/>
      <c r="G278" s="13"/>
      <c r="H278" s="13"/>
      <c r="I278" s="13"/>
      <c r="J278" s="20"/>
      <c r="K278" s="120"/>
      <c r="L278" s="120"/>
      <c r="M278" s="120"/>
      <c r="N278" s="120"/>
      <c r="O278" s="120"/>
      <c r="P278" s="120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</row>
    <row r="279" spans="2:30" s="12" customFormat="1" x14ac:dyDescent="0.2">
      <c r="B279" s="8"/>
      <c r="E279" s="13"/>
      <c r="F279" s="13"/>
      <c r="G279" s="13"/>
      <c r="H279" s="13"/>
      <c r="I279" s="13"/>
      <c r="J279" s="20"/>
      <c r="K279" s="120"/>
      <c r="L279" s="120"/>
      <c r="M279" s="120"/>
      <c r="N279" s="120"/>
      <c r="O279" s="120"/>
      <c r="P279" s="120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</row>
    <row r="280" spans="2:30" s="12" customFormat="1" x14ac:dyDescent="0.2">
      <c r="B280" s="8"/>
      <c r="E280" s="13"/>
      <c r="F280" s="13"/>
      <c r="G280" s="13"/>
      <c r="H280" s="13"/>
      <c r="I280" s="13"/>
      <c r="J280" s="20"/>
      <c r="K280" s="120"/>
      <c r="L280" s="120"/>
      <c r="M280" s="120"/>
      <c r="N280" s="120"/>
      <c r="O280" s="120"/>
      <c r="P280" s="120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</row>
    <row r="281" spans="2:30" s="12" customFormat="1" x14ac:dyDescent="0.2">
      <c r="B281" s="8"/>
      <c r="E281" s="13"/>
      <c r="F281" s="13"/>
      <c r="G281" s="13"/>
      <c r="H281" s="13"/>
      <c r="I281" s="13"/>
      <c r="J281" s="20"/>
      <c r="K281" s="120"/>
      <c r="L281" s="120"/>
      <c r="M281" s="120"/>
      <c r="N281" s="120"/>
      <c r="O281" s="120"/>
      <c r="P281" s="120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</row>
    <row r="282" spans="2:30" s="12" customFormat="1" x14ac:dyDescent="0.2">
      <c r="B282" s="8"/>
      <c r="E282" s="13"/>
      <c r="F282" s="13"/>
      <c r="G282" s="13"/>
      <c r="H282" s="13"/>
      <c r="I282" s="13"/>
      <c r="J282" s="20"/>
      <c r="K282" s="120"/>
      <c r="L282" s="120"/>
      <c r="M282" s="120"/>
      <c r="N282" s="120"/>
      <c r="O282" s="120"/>
      <c r="P282" s="120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</row>
    <row r="283" spans="2:30" s="12" customFormat="1" x14ac:dyDescent="0.2">
      <c r="B283" s="8"/>
      <c r="E283" s="13"/>
      <c r="F283" s="13"/>
      <c r="G283" s="13"/>
      <c r="H283" s="13"/>
      <c r="I283" s="13"/>
      <c r="J283" s="20"/>
      <c r="K283" s="120"/>
      <c r="L283" s="120"/>
      <c r="M283" s="120"/>
      <c r="N283" s="120"/>
      <c r="O283" s="120"/>
      <c r="P283" s="120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</row>
    <row r="284" spans="2:30" s="12" customFormat="1" x14ac:dyDescent="0.2">
      <c r="B284" s="8"/>
      <c r="E284" s="13"/>
      <c r="F284" s="13"/>
      <c r="G284" s="13"/>
      <c r="H284" s="13"/>
      <c r="I284" s="13"/>
      <c r="J284" s="20"/>
      <c r="K284" s="120"/>
      <c r="L284" s="120"/>
      <c r="M284" s="120"/>
      <c r="N284" s="120"/>
      <c r="O284" s="120"/>
      <c r="P284" s="120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</row>
    <row r="285" spans="2:30" s="12" customFormat="1" x14ac:dyDescent="0.2">
      <c r="B285" s="8"/>
      <c r="E285" s="13"/>
      <c r="F285" s="13"/>
      <c r="G285" s="13"/>
      <c r="H285" s="13"/>
      <c r="I285" s="13"/>
      <c r="J285" s="20"/>
      <c r="K285" s="120"/>
      <c r="L285" s="120"/>
      <c r="M285" s="120"/>
      <c r="N285" s="120"/>
      <c r="O285" s="120"/>
      <c r="P285" s="120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</row>
    <row r="286" spans="2:30" s="12" customFormat="1" x14ac:dyDescent="0.2">
      <c r="B286" s="8"/>
      <c r="E286" s="13"/>
      <c r="F286" s="13"/>
      <c r="G286" s="13"/>
      <c r="H286" s="13"/>
      <c r="I286" s="13"/>
      <c r="J286" s="20"/>
      <c r="K286" s="120"/>
      <c r="L286" s="120"/>
      <c r="M286" s="120"/>
      <c r="N286" s="120"/>
      <c r="O286" s="120"/>
      <c r="P286" s="120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</row>
    <row r="287" spans="2:30" s="12" customFormat="1" x14ac:dyDescent="0.2">
      <c r="B287" s="8"/>
      <c r="E287" s="13"/>
      <c r="F287" s="13"/>
      <c r="G287" s="13"/>
      <c r="H287" s="13"/>
      <c r="I287" s="13"/>
      <c r="J287" s="20"/>
      <c r="K287" s="120"/>
      <c r="L287" s="120"/>
      <c r="M287" s="120"/>
      <c r="N287" s="120"/>
      <c r="O287" s="120"/>
      <c r="P287" s="120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</row>
    <row r="288" spans="2:30" s="12" customFormat="1" x14ac:dyDescent="0.2">
      <c r="B288" s="8"/>
      <c r="E288" s="13"/>
      <c r="F288" s="13"/>
      <c r="G288" s="13"/>
      <c r="H288" s="13"/>
      <c r="I288" s="13"/>
      <c r="J288" s="20"/>
      <c r="K288" s="120"/>
      <c r="L288" s="120"/>
      <c r="M288" s="120"/>
      <c r="N288" s="120"/>
      <c r="O288" s="120"/>
      <c r="P288" s="120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</row>
    <row r="289" spans="2:30" s="12" customFormat="1" x14ac:dyDescent="0.2">
      <c r="B289" s="8"/>
      <c r="E289" s="13"/>
      <c r="F289" s="13"/>
      <c r="G289" s="13"/>
      <c r="H289" s="13"/>
      <c r="I289" s="13"/>
      <c r="J289" s="20"/>
      <c r="K289" s="120"/>
      <c r="L289" s="120"/>
      <c r="M289" s="120"/>
      <c r="N289" s="120"/>
      <c r="O289" s="120"/>
      <c r="P289" s="120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</row>
    <row r="290" spans="2:30" s="12" customFormat="1" x14ac:dyDescent="0.2">
      <c r="B290" s="8"/>
      <c r="E290" s="13"/>
      <c r="F290" s="13"/>
      <c r="G290" s="13"/>
      <c r="H290" s="13"/>
      <c r="I290" s="13"/>
      <c r="J290" s="20"/>
      <c r="K290" s="120"/>
      <c r="L290" s="120"/>
      <c r="M290" s="120"/>
      <c r="N290" s="120"/>
      <c r="O290" s="120"/>
      <c r="P290" s="120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</row>
    <row r="291" spans="2:30" s="12" customFormat="1" x14ac:dyDescent="0.2">
      <c r="B291" s="8"/>
      <c r="E291" s="13"/>
      <c r="F291" s="13"/>
      <c r="G291" s="13"/>
      <c r="H291" s="13"/>
      <c r="I291" s="13"/>
      <c r="J291" s="20"/>
      <c r="K291" s="120"/>
      <c r="L291" s="120"/>
      <c r="M291" s="120"/>
      <c r="N291" s="120"/>
      <c r="O291" s="120"/>
      <c r="P291" s="120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</row>
    <row r="292" spans="2:30" s="12" customFormat="1" x14ac:dyDescent="0.2">
      <c r="B292" s="8"/>
      <c r="E292" s="13"/>
      <c r="F292" s="13"/>
      <c r="G292" s="13"/>
      <c r="H292" s="13"/>
      <c r="I292" s="13"/>
      <c r="J292" s="20"/>
      <c r="K292" s="120"/>
      <c r="L292" s="120"/>
      <c r="M292" s="120"/>
      <c r="N292" s="120"/>
      <c r="O292" s="120"/>
      <c r="P292" s="120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</row>
    <row r="293" spans="2:30" s="12" customFormat="1" x14ac:dyDescent="0.2">
      <c r="B293" s="8"/>
      <c r="E293" s="13"/>
      <c r="F293" s="13"/>
      <c r="G293" s="13"/>
      <c r="H293" s="13"/>
      <c r="I293" s="13"/>
      <c r="J293" s="20"/>
      <c r="K293" s="120"/>
      <c r="L293" s="120"/>
      <c r="M293" s="120"/>
      <c r="N293" s="120"/>
      <c r="O293" s="120"/>
      <c r="P293" s="120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</row>
    <row r="294" spans="2:30" s="12" customFormat="1" x14ac:dyDescent="0.2">
      <c r="B294" s="8"/>
      <c r="E294" s="13"/>
      <c r="F294" s="13"/>
      <c r="G294" s="13"/>
      <c r="H294" s="13"/>
      <c r="I294" s="13"/>
      <c r="J294" s="20"/>
      <c r="K294" s="120"/>
      <c r="L294" s="120"/>
      <c r="M294" s="120"/>
      <c r="N294" s="120"/>
      <c r="O294" s="120"/>
      <c r="P294" s="120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</row>
    <row r="295" spans="2:30" s="12" customFormat="1" x14ac:dyDescent="0.2">
      <c r="B295" s="8"/>
      <c r="E295" s="13"/>
      <c r="F295" s="13"/>
      <c r="G295" s="13"/>
      <c r="H295" s="13"/>
      <c r="I295" s="13"/>
      <c r="J295" s="20"/>
      <c r="K295" s="120"/>
      <c r="L295" s="120"/>
      <c r="M295" s="120"/>
      <c r="N295" s="120"/>
      <c r="O295" s="120"/>
      <c r="P295" s="120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</row>
    <row r="296" spans="2:30" s="12" customFormat="1" x14ac:dyDescent="0.2">
      <c r="B296" s="8"/>
      <c r="E296" s="13"/>
      <c r="F296" s="13"/>
      <c r="G296" s="13"/>
      <c r="H296" s="13"/>
      <c r="I296" s="13"/>
      <c r="J296" s="20"/>
      <c r="K296" s="120"/>
      <c r="L296" s="120"/>
      <c r="M296" s="120"/>
      <c r="N296" s="120"/>
      <c r="O296" s="120"/>
      <c r="P296" s="120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</row>
    <row r="297" spans="2:30" s="12" customFormat="1" x14ac:dyDescent="0.2">
      <c r="B297" s="8"/>
      <c r="E297" s="13"/>
      <c r="F297" s="13"/>
      <c r="G297" s="13"/>
      <c r="H297" s="13"/>
      <c r="I297" s="13"/>
      <c r="J297" s="20"/>
      <c r="K297" s="120"/>
      <c r="L297" s="120"/>
      <c r="M297" s="120"/>
      <c r="N297" s="120"/>
      <c r="O297" s="120"/>
      <c r="P297" s="120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</row>
    <row r="298" spans="2:30" s="12" customFormat="1" x14ac:dyDescent="0.2">
      <c r="B298" s="8"/>
      <c r="E298" s="13"/>
      <c r="F298" s="13"/>
      <c r="G298" s="13"/>
      <c r="H298" s="13"/>
      <c r="I298" s="13"/>
      <c r="J298" s="20"/>
      <c r="K298" s="120"/>
      <c r="L298" s="120"/>
      <c r="M298" s="120"/>
      <c r="N298" s="120"/>
      <c r="O298" s="120"/>
      <c r="P298" s="120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</row>
    <row r="299" spans="2:30" s="12" customFormat="1" x14ac:dyDescent="0.2">
      <c r="B299" s="8"/>
      <c r="E299" s="13"/>
      <c r="F299" s="13"/>
      <c r="G299" s="13"/>
      <c r="H299" s="13"/>
      <c r="I299" s="13"/>
      <c r="J299" s="20"/>
      <c r="K299" s="120"/>
      <c r="L299" s="120"/>
      <c r="M299" s="120"/>
      <c r="N299" s="120"/>
      <c r="O299" s="120"/>
      <c r="P299" s="120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</row>
    <row r="300" spans="2:30" s="12" customFormat="1" x14ac:dyDescent="0.2">
      <c r="B300" s="8"/>
      <c r="E300" s="13"/>
      <c r="F300" s="13"/>
      <c r="G300" s="13"/>
      <c r="H300" s="13"/>
      <c r="I300" s="13"/>
      <c r="J300" s="20"/>
      <c r="K300" s="120"/>
      <c r="L300" s="120"/>
      <c r="M300" s="120"/>
      <c r="N300" s="120"/>
      <c r="O300" s="120"/>
      <c r="P300" s="120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</row>
    <row r="301" spans="2:30" s="12" customFormat="1" x14ac:dyDescent="0.2">
      <c r="B301" s="8"/>
      <c r="E301" s="13"/>
      <c r="F301" s="13"/>
      <c r="G301" s="13"/>
      <c r="H301" s="13"/>
      <c r="I301" s="13"/>
      <c r="J301" s="20"/>
      <c r="K301" s="120"/>
      <c r="L301" s="120"/>
      <c r="M301" s="120"/>
      <c r="N301" s="120"/>
      <c r="O301" s="120"/>
      <c r="P301" s="120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</row>
    <row r="302" spans="2:30" s="12" customFormat="1" x14ac:dyDescent="0.2">
      <c r="B302" s="8"/>
      <c r="E302" s="13"/>
      <c r="F302" s="13"/>
      <c r="G302" s="13"/>
      <c r="H302" s="13"/>
      <c r="I302" s="13"/>
      <c r="J302" s="20"/>
      <c r="K302" s="120"/>
      <c r="L302" s="120"/>
      <c r="M302" s="120"/>
      <c r="N302" s="120"/>
      <c r="O302" s="120"/>
      <c r="P302" s="120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</row>
    <row r="303" spans="2:30" s="12" customFormat="1" x14ac:dyDescent="0.2">
      <c r="B303" s="8"/>
      <c r="E303" s="13"/>
      <c r="F303" s="13"/>
      <c r="G303" s="13"/>
      <c r="H303" s="13"/>
      <c r="I303" s="13"/>
      <c r="J303" s="20"/>
      <c r="K303" s="120"/>
      <c r="L303" s="120"/>
      <c r="M303" s="120"/>
      <c r="N303" s="120"/>
      <c r="O303" s="120"/>
      <c r="P303" s="120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</row>
    <row r="304" spans="2:30" s="12" customFormat="1" x14ac:dyDescent="0.2">
      <c r="B304" s="8"/>
      <c r="E304" s="13"/>
      <c r="F304" s="13"/>
      <c r="G304" s="13"/>
      <c r="H304" s="13"/>
      <c r="I304" s="13"/>
      <c r="J304" s="20"/>
      <c r="K304" s="120"/>
      <c r="L304" s="120"/>
      <c r="M304" s="120"/>
      <c r="N304" s="120"/>
      <c r="O304" s="120"/>
      <c r="P304" s="120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</row>
    <row r="305" spans="2:30" s="12" customFormat="1" x14ac:dyDescent="0.2">
      <c r="B305" s="8"/>
      <c r="E305" s="13"/>
      <c r="F305" s="13"/>
      <c r="G305" s="13"/>
      <c r="H305" s="13"/>
      <c r="I305" s="13"/>
      <c r="J305" s="20"/>
      <c r="K305" s="120"/>
      <c r="L305" s="120"/>
      <c r="M305" s="120"/>
      <c r="N305" s="120"/>
      <c r="O305" s="120"/>
      <c r="P305" s="120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</row>
    <row r="306" spans="2:30" s="12" customFormat="1" x14ac:dyDescent="0.2">
      <c r="B306" s="8"/>
      <c r="E306" s="13"/>
      <c r="F306" s="13"/>
      <c r="G306" s="13"/>
      <c r="H306" s="13"/>
      <c r="I306" s="13"/>
      <c r="J306" s="20"/>
      <c r="K306" s="120"/>
      <c r="L306" s="120"/>
      <c r="M306" s="120"/>
      <c r="N306" s="120"/>
      <c r="O306" s="120"/>
      <c r="P306" s="120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</row>
    <row r="307" spans="2:30" s="12" customFormat="1" x14ac:dyDescent="0.2">
      <c r="B307" s="8"/>
      <c r="E307" s="13"/>
      <c r="F307" s="13"/>
      <c r="G307" s="13"/>
      <c r="H307" s="13"/>
      <c r="I307" s="13"/>
      <c r="J307" s="20"/>
      <c r="K307" s="120"/>
      <c r="L307" s="120"/>
      <c r="M307" s="120"/>
      <c r="N307" s="120"/>
      <c r="O307" s="120"/>
      <c r="P307" s="120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</row>
    <row r="308" spans="2:30" s="12" customFormat="1" x14ac:dyDescent="0.2">
      <c r="B308" s="8"/>
      <c r="E308" s="13"/>
      <c r="F308" s="13"/>
      <c r="G308" s="13"/>
      <c r="H308" s="13"/>
      <c r="I308" s="13"/>
      <c r="J308" s="20"/>
      <c r="K308" s="120"/>
      <c r="L308" s="120"/>
      <c r="M308" s="120"/>
      <c r="N308" s="120"/>
      <c r="O308" s="120"/>
      <c r="P308" s="120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</row>
    <row r="309" spans="2:30" s="12" customFormat="1" x14ac:dyDescent="0.2">
      <c r="B309" s="8"/>
      <c r="E309" s="13"/>
      <c r="F309" s="13"/>
      <c r="G309" s="13"/>
      <c r="H309" s="13"/>
      <c r="I309" s="13"/>
      <c r="J309" s="20"/>
      <c r="K309" s="120"/>
      <c r="L309" s="120"/>
      <c r="M309" s="120"/>
      <c r="N309" s="120"/>
      <c r="O309" s="120"/>
      <c r="P309" s="120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</row>
    <row r="310" spans="2:30" s="12" customFormat="1" x14ac:dyDescent="0.2">
      <c r="B310" s="8"/>
      <c r="E310" s="13"/>
      <c r="F310" s="13"/>
      <c r="G310" s="13"/>
      <c r="H310" s="13"/>
      <c r="I310" s="13"/>
      <c r="J310" s="20"/>
      <c r="K310" s="120"/>
      <c r="L310" s="120"/>
      <c r="M310" s="120"/>
      <c r="N310" s="120"/>
      <c r="O310" s="120"/>
      <c r="P310" s="120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</row>
    <row r="311" spans="2:30" s="12" customFormat="1" x14ac:dyDescent="0.2">
      <c r="B311" s="8"/>
      <c r="E311" s="13"/>
      <c r="F311" s="13"/>
      <c r="G311" s="13"/>
      <c r="H311" s="13"/>
      <c r="I311" s="13"/>
      <c r="J311" s="20"/>
      <c r="K311" s="120"/>
      <c r="L311" s="120"/>
      <c r="M311" s="120"/>
      <c r="N311" s="120"/>
      <c r="O311" s="120"/>
      <c r="P311" s="120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</row>
    <row r="312" spans="2:30" s="12" customFormat="1" x14ac:dyDescent="0.2">
      <c r="B312" s="8"/>
      <c r="E312" s="13"/>
      <c r="F312" s="13"/>
      <c r="G312" s="13"/>
      <c r="H312" s="13"/>
      <c r="I312" s="13"/>
      <c r="J312" s="20"/>
      <c r="K312" s="120"/>
      <c r="L312" s="120"/>
      <c r="M312" s="120"/>
      <c r="N312" s="120"/>
      <c r="O312" s="120"/>
      <c r="P312" s="120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</row>
    <row r="313" spans="2:30" s="12" customFormat="1" x14ac:dyDescent="0.2">
      <c r="B313" s="8"/>
      <c r="E313" s="13"/>
      <c r="F313" s="13"/>
      <c r="G313" s="13"/>
      <c r="H313" s="13"/>
      <c r="I313" s="13"/>
      <c r="J313" s="20"/>
      <c r="K313" s="120"/>
      <c r="L313" s="120"/>
      <c r="M313" s="120"/>
      <c r="N313" s="120"/>
      <c r="O313" s="120"/>
      <c r="P313" s="120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</row>
    <row r="314" spans="2:30" s="12" customFormat="1" x14ac:dyDescent="0.2">
      <c r="B314" s="8"/>
      <c r="E314" s="13"/>
      <c r="F314" s="13"/>
      <c r="G314" s="13"/>
      <c r="H314" s="13"/>
      <c r="I314" s="13"/>
      <c r="J314" s="20"/>
      <c r="K314" s="120"/>
      <c r="L314" s="120"/>
      <c r="M314" s="120"/>
      <c r="N314" s="120"/>
      <c r="O314" s="120"/>
      <c r="P314" s="120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</row>
    <row r="315" spans="2:30" s="12" customFormat="1" x14ac:dyDescent="0.2">
      <c r="B315" s="8"/>
      <c r="E315" s="13"/>
      <c r="F315" s="13"/>
      <c r="G315" s="13"/>
      <c r="H315" s="13"/>
      <c r="I315" s="13"/>
      <c r="J315" s="20"/>
      <c r="K315" s="120"/>
      <c r="L315" s="120"/>
      <c r="M315" s="120"/>
      <c r="N315" s="120"/>
      <c r="O315" s="120"/>
      <c r="P315" s="120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</row>
    <row r="316" spans="2:30" s="12" customFormat="1" x14ac:dyDescent="0.2">
      <c r="B316" s="8"/>
      <c r="E316" s="13"/>
      <c r="F316" s="13"/>
      <c r="G316" s="13"/>
      <c r="H316" s="13"/>
      <c r="I316" s="13"/>
      <c r="J316" s="20"/>
      <c r="K316" s="120"/>
      <c r="L316" s="120"/>
      <c r="M316" s="120"/>
      <c r="N316" s="120"/>
      <c r="O316" s="120"/>
      <c r="P316" s="120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</row>
    <row r="317" spans="2:30" s="12" customFormat="1" x14ac:dyDescent="0.2">
      <c r="B317" s="8"/>
      <c r="E317" s="13"/>
      <c r="F317" s="13"/>
      <c r="G317" s="13"/>
      <c r="H317" s="13"/>
      <c r="I317" s="13"/>
      <c r="J317" s="20"/>
      <c r="K317" s="120"/>
      <c r="L317" s="120"/>
      <c r="M317" s="120"/>
      <c r="N317" s="120"/>
      <c r="O317" s="120"/>
      <c r="P317" s="120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</row>
    <row r="318" spans="2:30" s="12" customFormat="1" x14ac:dyDescent="0.2">
      <c r="B318" s="8"/>
      <c r="E318" s="13"/>
      <c r="F318" s="13"/>
      <c r="G318" s="13"/>
      <c r="H318" s="13"/>
      <c r="I318" s="13"/>
      <c r="J318" s="20"/>
      <c r="K318" s="120"/>
      <c r="L318" s="120"/>
      <c r="M318" s="120"/>
      <c r="N318" s="120"/>
      <c r="O318" s="120"/>
      <c r="P318" s="120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</row>
    <row r="319" spans="2:30" s="12" customFormat="1" x14ac:dyDescent="0.2">
      <c r="B319" s="8"/>
      <c r="E319" s="13"/>
      <c r="F319" s="13"/>
      <c r="G319" s="13"/>
      <c r="H319" s="13"/>
      <c r="I319" s="13"/>
      <c r="J319" s="20"/>
      <c r="K319" s="120"/>
      <c r="L319" s="120"/>
      <c r="M319" s="120"/>
      <c r="N319" s="120"/>
      <c r="O319" s="120"/>
      <c r="P319" s="120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</row>
    <row r="320" spans="2:30" s="12" customFormat="1" x14ac:dyDescent="0.2">
      <c r="B320" s="8"/>
      <c r="E320" s="13"/>
      <c r="F320" s="13"/>
      <c r="G320" s="13"/>
      <c r="H320" s="13"/>
      <c r="I320" s="13"/>
      <c r="J320" s="20"/>
      <c r="K320" s="120"/>
      <c r="L320" s="120"/>
      <c r="M320" s="120"/>
      <c r="N320" s="120"/>
      <c r="O320" s="120"/>
      <c r="P320" s="120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</row>
    <row r="321" spans="2:30" s="12" customFormat="1" x14ac:dyDescent="0.2">
      <c r="B321" s="8"/>
      <c r="E321" s="13"/>
      <c r="F321" s="13"/>
      <c r="G321" s="13"/>
      <c r="H321" s="13"/>
      <c r="I321" s="13"/>
      <c r="J321" s="20"/>
      <c r="K321" s="120"/>
      <c r="L321" s="120"/>
      <c r="M321" s="120"/>
      <c r="N321" s="120"/>
      <c r="O321" s="120"/>
      <c r="P321" s="120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</row>
    <row r="322" spans="2:30" s="12" customFormat="1" x14ac:dyDescent="0.2">
      <c r="B322" s="8"/>
      <c r="E322" s="13"/>
      <c r="F322" s="13"/>
      <c r="G322" s="13"/>
      <c r="H322" s="13"/>
      <c r="I322" s="13"/>
      <c r="J322" s="20"/>
      <c r="K322" s="120"/>
      <c r="L322" s="120"/>
      <c r="M322" s="120"/>
      <c r="N322" s="120"/>
      <c r="O322" s="120"/>
      <c r="P322" s="120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</row>
    <row r="323" spans="2:30" s="12" customFormat="1" x14ac:dyDescent="0.2">
      <c r="B323" s="8"/>
      <c r="E323" s="13"/>
      <c r="F323" s="13"/>
      <c r="G323" s="13"/>
      <c r="H323" s="13"/>
      <c r="I323" s="13"/>
      <c r="J323" s="20"/>
      <c r="K323" s="120"/>
      <c r="L323" s="120"/>
      <c r="M323" s="120"/>
      <c r="N323" s="120"/>
      <c r="O323" s="120"/>
      <c r="P323" s="120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</row>
    <row r="324" spans="2:30" s="12" customFormat="1" x14ac:dyDescent="0.2">
      <c r="B324" s="8"/>
      <c r="E324" s="13"/>
      <c r="F324" s="13"/>
      <c r="G324" s="13"/>
      <c r="H324" s="13"/>
      <c r="I324" s="13"/>
      <c r="J324" s="20"/>
      <c r="K324" s="120"/>
      <c r="L324" s="120"/>
      <c r="M324" s="120"/>
      <c r="N324" s="120"/>
      <c r="O324" s="120"/>
      <c r="P324" s="120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</row>
    <row r="325" spans="2:30" s="12" customFormat="1" x14ac:dyDescent="0.2">
      <c r="B325" s="8"/>
      <c r="E325" s="13"/>
      <c r="F325" s="13"/>
      <c r="G325" s="13"/>
      <c r="H325" s="13"/>
      <c r="I325" s="13"/>
      <c r="J325" s="20"/>
      <c r="K325" s="120"/>
      <c r="L325" s="120"/>
      <c r="M325" s="120"/>
      <c r="N325" s="120"/>
      <c r="O325" s="120"/>
      <c r="P325" s="120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</row>
    <row r="326" spans="2:30" s="12" customFormat="1" x14ac:dyDescent="0.2">
      <c r="B326" s="8"/>
      <c r="E326" s="13"/>
      <c r="F326" s="13"/>
      <c r="G326" s="13"/>
      <c r="H326" s="13"/>
      <c r="I326" s="13"/>
      <c r="J326" s="20"/>
      <c r="K326" s="120"/>
      <c r="L326" s="120"/>
      <c r="M326" s="120"/>
      <c r="N326" s="120"/>
      <c r="O326" s="120"/>
      <c r="P326" s="120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</row>
    <row r="327" spans="2:30" s="12" customFormat="1" x14ac:dyDescent="0.2">
      <c r="B327" s="8"/>
      <c r="E327" s="13"/>
      <c r="F327" s="13"/>
      <c r="G327" s="13"/>
      <c r="H327" s="13"/>
      <c r="I327" s="13"/>
      <c r="J327" s="20"/>
      <c r="K327" s="120"/>
      <c r="L327" s="120"/>
      <c r="M327" s="120"/>
      <c r="N327" s="120"/>
      <c r="O327" s="120"/>
      <c r="P327" s="120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</row>
    <row r="328" spans="2:30" s="12" customFormat="1" x14ac:dyDescent="0.2">
      <c r="B328" s="8"/>
      <c r="E328" s="13"/>
      <c r="F328" s="13"/>
      <c r="G328" s="13"/>
      <c r="H328" s="13"/>
      <c r="I328" s="13"/>
      <c r="J328" s="20"/>
      <c r="K328" s="120"/>
      <c r="L328" s="120"/>
      <c r="M328" s="120"/>
      <c r="N328" s="120"/>
      <c r="O328" s="120"/>
      <c r="P328" s="120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</row>
    <row r="329" spans="2:30" s="12" customFormat="1" x14ac:dyDescent="0.2">
      <c r="B329" s="8"/>
      <c r="E329" s="13"/>
      <c r="F329" s="13"/>
      <c r="G329" s="13"/>
      <c r="H329" s="13"/>
      <c r="I329" s="13"/>
      <c r="J329" s="20"/>
      <c r="K329" s="120"/>
      <c r="L329" s="120"/>
      <c r="M329" s="120"/>
      <c r="N329" s="120"/>
      <c r="O329" s="120"/>
      <c r="P329" s="120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</row>
    <row r="330" spans="2:30" s="12" customFormat="1" x14ac:dyDescent="0.2">
      <c r="B330" s="8"/>
      <c r="E330" s="13"/>
      <c r="F330" s="13"/>
      <c r="G330" s="13"/>
      <c r="H330" s="13"/>
      <c r="I330" s="13"/>
      <c r="J330" s="20"/>
      <c r="K330" s="120"/>
      <c r="L330" s="120"/>
      <c r="M330" s="120"/>
      <c r="N330" s="120"/>
      <c r="O330" s="120"/>
      <c r="P330" s="120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</row>
    <row r="331" spans="2:30" s="12" customFormat="1" x14ac:dyDescent="0.2">
      <c r="B331" s="8"/>
      <c r="E331" s="13"/>
      <c r="F331" s="13"/>
      <c r="G331" s="13"/>
      <c r="H331" s="13"/>
      <c r="I331" s="13"/>
      <c r="J331" s="20"/>
      <c r="K331" s="120"/>
      <c r="L331" s="120"/>
      <c r="M331" s="120"/>
      <c r="N331" s="120"/>
      <c r="O331" s="120"/>
      <c r="P331" s="120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</row>
    <row r="332" spans="2:30" s="12" customFormat="1" x14ac:dyDescent="0.2">
      <c r="B332" s="8"/>
      <c r="E332" s="13"/>
      <c r="F332" s="13"/>
      <c r="G332" s="13"/>
      <c r="H332" s="13"/>
      <c r="I332" s="13"/>
      <c r="J332" s="20"/>
      <c r="K332" s="120"/>
      <c r="L332" s="120"/>
      <c r="M332" s="120"/>
      <c r="N332" s="120"/>
      <c r="O332" s="120"/>
      <c r="P332" s="120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</row>
    <row r="333" spans="2:30" s="12" customFormat="1" x14ac:dyDescent="0.2">
      <c r="B333" s="8"/>
      <c r="E333" s="13"/>
      <c r="F333" s="13"/>
      <c r="G333" s="13"/>
      <c r="H333" s="13"/>
      <c r="I333" s="13"/>
      <c r="J333" s="20"/>
      <c r="K333" s="120"/>
      <c r="L333" s="120"/>
      <c r="M333" s="120"/>
      <c r="N333" s="120"/>
      <c r="O333" s="120"/>
      <c r="P333" s="120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</row>
    <row r="334" spans="2:30" s="12" customFormat="1" x14ac:dyDescent="0.2">
      <c r="B334" s="8"/>
      <c r="E334" s="13"/>
      <c r="F334" s="13"/>
      <c r="G334" s="13"/>
      <c r="H334" s="13"/>
      <c r="I334" s="13"/>
      <c r="J334" s="20"/>
      <c r="K334" s="120"/>
      <c r="L334" s="120"/>
      <c r="M334" s="120"/>
      <c r="N334" s="120"/>
      <c r="O334" s="120"/>
      <c r="P334" s="120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</row>
    <row r="335" spans="2:30" s="12" customFormat="1" x14ac:dyDescent="0.2">
      <c r="B335" s="8"/>
      <c r="E335" s="13"/>
      <c r="F335" s="13"/>
      <c r="G335" s="13"/>
      <c r="H335" s="13"/>
      <c r="I335" s="13"/>
      <c r="J335" s="20"/>
      <c r="K335" s="120"/>
      <c r="L335" s="120"/>
      <c r="M335" s="120"/>
      <c r="N335" s="120"/>
      <c r="O335" s="120"/>
      <c r="P335" s="120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</row>
    <row r="336" spans="2:30" s="12" customFormat="1" x14ac:dyDescent="0.2">
      <c r="B336" s="8"/>
      <c r="E336" s="13"/>
      <c r="F336" s="13"/>
      <c r="G336" s="13"/>
      <c r="H336" s="13"/>
      <c r="I336" s="13"/>
      <c r="J336" s="20"/>
      <c r="K336" s="120"/>
      <c r="L336" s="120"/>
      <c r="M336" s="120"/>
      <c r="N336" s="120"/>
      <c r="O336" s="120"/>
      <c r="P336" s="120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</row>
    <row r="337" spans="2:30" s="12" customFormat="1" x14ac:dyDescent="0.2">
      <c r="B337" s="8"/>
      <c r="E337" s="13"/>
      <c r="F337" s="13"/>
      <c r="G337" s="13"/>
      <c r="H337" s="13"/>
      <c r="I337" s="13"/>
      <c r="J337" s="20"/>
      <c r="K337" s="120"/>
      <c r="L337" s="120"/>
      <c r="M337" s="120"/>
      <c r="N337" s="120"/>
      <c r="O337" s="120"/>
      <c r="P337" s="120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</row>
    <row r="338" spans="2:30" s="12" customFormat="1" x14ac:dyDescent="0.2">
      <c r="B338" s="8"/>
      <c r="E338" s="13"/>
      <c r="F338" s="13"/>
      <c r="G338" s="13"/>
      <c r="H338" s="13"/>
      <c r="I338" s="13"/>
      <c r="J338" s="20"/>
      <c r="K338" s="120"/>
      <c r="L338" s="120"/>
      <c r="M338" s="120"/>
      <c r="N338" s="120"/>
      <c r="O338" s="120"/>
      <c r="P338" s="120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</row>
    <row r="339" spans="2:30" s="12" customFormat="1" x14ac:dyDescent="0.2">
      <c r="B339" s="8"/>
      <c r="E339" s="13"/>
      <c r="F339" s="13"/>
      <c r="G339" s="13"/>
      <c r="H339" s="13"/>
      <c r="I339" s="13"/>
      <c r="J339" s="20"/>
      <c r="K339" s="120"/>
      <c r="L339" s="120"/>
      <c r="M339" s="120"/>
      <c r="N339" s="120"/>
      <c r="O339" s="120"/>
      <c r="P339" s="120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</row>
    <row r="340" spans="2:30" s="12" customFormat="1" x14ac:dyDescent="0.2">
      <c r="B340" s="8"/>
      <c r="E340" s="13"/>
      <c r="F340" s="13"/>
      <c r="G340" s="13"/>
      <c r="H340" s="13"/>
      <c r="I340" s="13"/>
      <c r="J340" s="20"/>
      <c r="K340" s="120"/>
      <c r="L340" s="120"/>
      <c r="M340" s="120"/>
      <c r="N340" s="120"/>
      <c r="O340" s="120"/>
      <c r="P340" s="120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</row>
    <row r="341" spans="2:30" s="12" customFormat="1" x14ac:dyDescent="0.2">
      <c r="B341" s="8"/>
      <c r="E341" s="13"/>
      <c r="F341" s="13"/>
      <c r="G341" s="13"/>
      <c r="H341" s="13"/>
      <c r="I341" s="13"/>
      <c r="J341" s="20"/>
      <c r="K341" s="120"/>
      <c r="L341" s="120"/>
      <c r="M341" s="120"/>
      <c r="N341" s="120"/>
      <c r="O341" s="120"/>
      <c r="P341" s="120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</row>
    <row r="342" spans="2:30" s="12" customFormat="1" x14ac:dyDescent="0.2">
      <c r="B342" s="8"/>
      <c r="E342" s="13"/>
      <c r="F342" s="13"/>
      <c r="G342" s="13"/>
      <c r="H342" s="13"/>
      <c r="I342" s="13"/>
      <c r="J342" s="20"/>
      <c r="K342" s="120"/>
      <c r="L342" s="120"/>
      <c r="M342" s="120"/>
      <c r="N342" s="120"/>
      <c r="O342" s="120"/>
      <c r="P342" s="120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</row>
    <row r="343" spans="2:30" x14ac:dyDescent="0.2">
      <c r="E343" s="13"/>
      <c r="F343" s="13"/>
      <c r="G343" s="13"/>
      <c r="H343" s="13"/>
      <c r="I343" s="13"/>
      <c r="J343" s="20"/>
      <c r="K343" s="120"/>
      <c r="L343" s="120"/>
      <c r="M343" s="120"/>
      <c r="N343" s="120"/>
      <c r="O343" s="120"/>
      <c r="P343" s="120"/>
    </row>
    <row r="344" spans="2:30" x14ac:dyDescent="0.2">
      <c r="E344" s="13"/>
      <c r="F344" s="13"/>
      <c r="G344" s="13"/>
      <c r="H344" s="13"/>
      <c r="I344" s="13"/>
      <c r="J344" s="20"/>
      <c r="K344" s="120"/>
      <c r="L344" s="120"/>
      <c r="M344" s="120"/>
      <c r="N344" s="120"/>
      <c r="O344" s="120"/>
      <c r="P344" s="120"/>
    </row>
    <row r="345" spans="2:30" x14ac:dyDescent="0.2">
      <c r="E345" s="13"/>
      <c r="F345" s="13"/>
      <c r="G345" s="13"/>
      <c r="H345" s="13"/>
      <c r="I345" s="13"/>
      <c r="J345" s="20"/>
      <c r="K345" s="120"/>
      <c r="L345" s="120"/>
      <c r="M345" s="120"/>
      <c r="N345" s="120"/>
      <c r="O345" s="120"/>
      <c r="P345" s="120"/>
    </row>
    <row r="346" spans="2:30" x14ac:dyDescent="0.2">
      <c r="E346" s="13"/>
      <c r="F346" s="13"/>
      <c r="G346" s="13"/>
      <c r="H346" s="13"/>
      <c r="I346" s="13"/>
      <c r="J346" s="20"/>
      <c r="K346" s="120"/>
      <c r="L346" s="120"/>
      <c r="M346" s="120"/>
      <c r="N346" s="120"/>
      <c r="O346" s="120"/>
      <c r="P346" s="120"/>
    </row>
    <row r="347" spans="2:30" x14ac:dyDescent="0.2">
      <c r="E347" s="13"/>
      <c r="F347" s="13"/>
      <c r="G347" s="13"/>
      <c r="H347" s="13"/>
      <c r="I347" s="13"/>
      <c r="J347" s="20"/>
      <c r="K347" s="120"/>
      <c r="L347" s="120"/>
      <c r="M347" s="120"/>
      <c r="N347" s="120"/>
      <c r="O347" s="120"/>
      <c r="P347" s="120"/>
    </row>
    <row r="348" spans="2:30" x14ac:dyDescent="0.2">
      <c r="E348" s="13"/>
      <c r="F348" s="13"/>
      <c r="G348" s="13"/>
      <c r="H348" s="13"/>
      <c r="I348" s="13"/>
      <c r="J348" s="20"/>
      <c r="K348" s="120"/>
      <c r="L348" s="120"/>
      <c r="M348" s="120"/>
      <c r="N348" s="120"/>
      <c r="O348" s="120"/>
      <c r="P348" s="120"/>
    </row>
    <row r="349" spans="2:30" x14ac:dyDescent="0.2">
      <c r="E349" s="13"/>
      <c r="F349" s="13"/>
      <c r="G349" s="13"/>
      <c r="H349" s="13"/>
      <c r="I349" s="13"/>
      <c r="J349" s="20"/>
      <c r="K349" s="120"/>
      <c r="L349" s="120"/>
      <c r="M349" s="120"/>
      <c r="N349" s="120"/>
      <c r="O349" s="120"/>
      <c r="P349" s="120"/>
    </row>
    <row r="350" spans="2:30" x14ac:dyDescent="0.2">
      <c r="E350" s="13"/>
      <c r="F350" s="13"/>
      <c r="G350" s="13"/>
      <c r="H350" s="13"/>
      <c r="I350" s="13"/>
      <c r="J350" s="20"/>
      <c r="K350" s="120"/>
      <c r="L350" s="120"/>
      <c r="M350" s="120"/>
      <c r="N350" s="120"/>
      <c r="O350" s="120"/>
      <c r="P350" s="120"/>
    </row>
    <row r="351" spans="2:30" x14ac:dyDescent="0.2">
      <c r="E351" s="13"/>
      <c r="F351" s="13"/>
      <c r="G351" s="13"/>
      <c r="H351" s="13"/>
      <c r="I351" s="13"/>
      <c r="J351" s="20"/>
      <c r="K351" s="120"/>
      <c r="L351" s="120"/>
      <c r="M351" s="120"/>
      <c r="N351" s="120"/>
      <c r="O351" s="120"/>
      <c r="P351" s="120"/>
    </row>
    <row r="352" spans="2:30" x14ac:dyDescent="0.2">
      <c r="E352" s="13"/>
      <c r="F352" s="13"/>
      <c r="G352" s="13"/>
      <c r="H352" s="13"/>
      <c r="I352" s="13"/>
      <c r="J352" s="20"/>
      <c r="K352" s="120"/>
      <c r="L352" s="120"/>
      <c r="M352" s="120"/>
      <c r="N352" s="120"/>
      <c r="O352" s="120"/>
      <c r="P352" s="120"/>
    </row>
    <row r="353" spans="5:30" x14ac:dyDescent="0.2">
      <c r="E353" s="13"/>
      <c r="F353" s="13"/>
      <c r="G353" s="13"/>
      <c r="H353" s="13"/>
      <c r="I353" s="13"/>
      <c r="J353" s="20"/>
      <c r="K353" s="120"/>
      <c r="L353" s="120"/>
      <c r="M353" s="120"/>
      <c r="N353" s="120"/>
      <c r="O353" s="120"/>
      <c r="P353" s="120"/>
    </row>
    <row r="354" spans="5:30" x14ac:dyDescent="0.2">
      <c r="E354" s="13"/>
      <c r="F354" s="13"/>
      <c r="G354" s="13"/>
      <c r="H354" s="13"/>
      <c r="I354" s="13"/>
      <c r="J354" s="20"/>
      <c r="K354" s="120"/>
      <c r="L354" s="120"/>
      <c r="M354" s="120"/>
      <c r="N354" s="120"/>
      <c r="O354" s="120"/>
      <c r="P354" s="120"/>
    </row>
    <row r="355" spans="5:30" x14ac:dyDescent="0.2">
      <c r="E355" s="13"/>
      <c r="F355" s="13"/>
      <c r="G355" s="13"/>
      <c r="H355" s="13"/>
      <c r="I355" s="13"/>
      <c r="J355" s="20"/>
      <c r="K355" s="120"/>
      <c r="L355" s="120"/>
      <c r="M355" s="120"/>
      <c r="N355" s="120"/>
      <c r="O355" s="120"/>
      <c r="P355" s="120"/>
    </row>
    <row r="356" spans="5:30" x14ac:dyDescent="0.2">
      <c r="E356" s="13"/>
      <c r="F356" s="13"/>
      <c r="G356" s="13"/>
      <c r="H356" s="13"/>
      <c r="I356" s="13"/>
      <c r="J356" s="20"/>
      <c r="K356" s="120"/>
      <c r="L356" s="120"/>
      <c r="M356" s="120"/>
      <c r="N356" s="120"/>
      <c r="O356" s="120"/>
      <c r="P356" s="120"/>
    </row>
    <row r="357" spans="5:30" x14ac:dyDescent="0.2">
      <c r="E357" s="13"/>
      <c r="F357" s="13"/>
      <c r="G357" s="13"/>
      <c r="H357" s="13"/>
      <c r="I357" s="13"/>
      <c r="J357" s="20"/>
      <c r="K357" s="120"/>
      <c r="L357" s="120"/>
      <c r="M357" s="120"/>
      <c r="N357" s="120"/>
      <c r="O357" s="120"/>
      <c r="P357" s="120"/>
      <c r="Q357" s="14"/>
      <c r="R357" s="14"/>
      <c r="S357" s="14"/>
      <c r="T357" s="14"/>
      <c r="U357" s="14"/>
      <c r="V357" s="14"/>
      <c r="W357" s="14"/>
      <c r="X357" s="14"/>
      <c r="Y357" s="15"/>
      <c r="Z357" s="15"/>
      <c r="AA357" s="14"/>
      <c r="AB357" s="14"/>
      <c r="AC357" s="14"/>
      <c r="AD357" s="15"/>
    </row>
    <row r="358" spans="5:30" x14ac:dyDescent="0.2">
      <c r="E358" s="13"/>
      <c r="F358" s="13"/>
      <c r="G358" s="13"/>
      <c r="H358" s="13"/>
      <c r="I358" s="13"/>
      <c r="J358" s="20"/>
      <c r="K358" s="120"/>
      <c r="L358" s="120"/>
      <c r="M358" s="120"/>
      <c r="N358" s="120"/>
      <c r="O358" s="120"/>
      <c r="P358" s="120"/>
      <c r="Q358" s="14"/>
      <c r="R358" s="14"/>
      <c r="S358" s="14"/>
      <c r="T358" s="14"/>
      <c r="U358" s="14"/>
      <c r="V358" s="14"/>
      <c r="W358" s="14"/>
      <c r="X358" s="14"/>
      <c r="Y358" s="15"/>
      <c r="Z358" s="15"/>
      <c r="AA358" s="14"/>
      <c r="AB358" s="14"/>
      <c r="AC358" s="14"/>
      <c r="AD358" s="15"/>
    </row>
    <row r="359" spans="5:30" x14ac:dyDescent="0.2">
      <c r="E359" s="13"/>
      <c r="F359" s="13"/>
      <c r="G359" s="13"/>
      <c r="H359" s="13"/>
      <c r="I359" s="13"/>
      <c r="J359" s="20"/>
      <c r="K359" s="120"/>
      <c r="L359" s="120"/>
      <c r="M359" s="120"/>
      <c r="N359" s="120"/>
      <c r="O359" s="120"/>
      <c r="P359" s="120"/>
      <c r="Q359" s="14"/>
      <c r="R359" s="14"/>
      <c r="S359" s="14"/>
      <c r="T359" s="14"/>
      <c r="U359" s="14"/>
      <c r="V359" s="14"/>
      <c r="W359" s="14"/>
      <c r="X359" s="14"/>
      <c r="Y359" s="15"/>
      <c r="Z359" s="15"/>
      <c r="AA359" s="14"/>
      <c r="AB359" s="14"/>
      <c r="AC359" s="14"/>
      <c r="AD359" s="15"/>
    </row>
    <row r="360" spans="5:30" x14ac:dyDescent="0.2">
      <c r="E360" s="13"/>
      <c r="F360" s="13"/>
      <c r="G360" s="13"/>
      <c r="H360" s="13"/>
      <c r="I360" s="13"/>
      <c r="J360" s="20"/>
      <c r="K360" s="120"/>
      <c r="L360" s="120"/>
      <c r="M360" s="120"/>
      <c r="N360" s="120"/>
      <c r="O360" s="120"/>
      <c r="P360" s="120"/>
      <c r="Q360" s="14"/>
      <c r="R360" s="14"/>
      <c r="S360" s="14"/>
      <c r="T360" s="14"/>
      <c r="U360" s="14"/>
      <c r="V360" s="14"/>
      <c r="W360" s="14"/>
      <c r="X360" s="14"/>
      <c r="Y360" s="15"/>
      <c r="Z360" s="15"/>
      <c r="AA360" s="14"/>
      <c r="AB360" s="14"/>
      <c r="AC360" s="14"/>
      <c r="AD360" s="15"/>
    </row>
    <row r="361" spans="5:30" x14ac:dyDescent="0.2">
      <c r="E361" s="13"/>
      <c r="F361" s="13"/>
      <c r="G361" s="13"/>
      <c r="H361" s="13"/>
      <c r="I361" s="13"/>
      <c r="J361" s="20"/>
      <c r="K361" s="120"/>
      <c r="L361" s="120"/>
      <c r="M361" s="120"/>
      <c r="N361" s="120"/>
      <c r="O361" s="120"/>
      <c r="P361" s="120"/>
      <c r="Q361" s="14"/>
      <c r="R361" s="14"/>
      <c r="S361" s="14"/>
      <c r="T361" s="14"/>
      <c r="U361" s="14"/>
      <c r="V361" s="14"/>
      <c r="W361" s="14"/>
      <c r="X361" s="14"/>
      <c r="Y361" s="15"/>
      <c r="Z361" s="15"/>
      <c r="AA361" s="14"/>
      <c r="AB361" s="14"/>
      <c r="AC361" s="14"/>
      <c r="AD361" s="15"/>
    </row>
    <row r="362" spans="5:30" x14ac:dyDescent="0.2">
      <c r="E362" s="13"/>
      <c r="F362" s="13"/>
      <c r="G362" s="13"/>
      <c r="H362" s="13"/>
      <c r="I362" s="13"/>
      <c r="J362" s="20"/>
      <c r="K362" s="120"/>
      <c r="L362" s="120"/>
      <c r="M362" s="120"/>
      <c r="N362" s="120"/>
      <c r="O362" s="120"/>
      <c r="P362" s="120"/>
      <c r="Q362" s="14"/>
      <c r="R362" s="14"/>
      <c r="S362" s="14"/>
      <c r="T362" s="14"/>
      <c r="U362" s="14"/>
      <c r="V362" s="14"/>
      <c r="W362" s="14"/>
      <c r="X362" s="14"/>
      <c r="Y362" s="15"/>
      <c r="Z362" s="15"/>
      <c r="AA362" s="14"/>
      <c r="AB362" s="14"/>
      <c r="AC362" s="14"/>
      <c r="AD362" s="15"/>
    </row>
    <row r="363" spans="5:30" x14ac:dyDescent="0.2">
      <c r="E363" s="13"/>
      <c r="F363" s="13"/>
      <c r="G363" s="13"/>
      <c r="H363" s="13"/>
      <c r="I363" s="13"/>
      <c r="J363" s="20"/>
      <c r="K363" s="120"/>
      <c r="L363" s="120"/>
      <c r="M363" s="120"/>
      <c r="N363" s="120"/>
      <c r="O363" s="120"/>
      <c r="P363" s="120"/>
      <c r="Q363" s="14"/>
      <c r="R363" s="14"/>
      <c r="S363" s="14"/>
      <c r="T363" s="14"/>
      <c r="U363" s="14"/>
      <c r="V363" s="14"/>
      <c r="W363" s="14"/>
      <c r="X363" s="14"/>
      <c r="Y363" s="15"/>
      <c r="Z363" s="15"/>
      <c r="AA363" s="14"/>
      <c r="AB363" s="14"/>
      <c r="AC363" s="14"/>
      <c r="AD363" s="15"/>
    </row>
    <row r="364" spans="5:30" x14ac:dyDescent="0.2">
      <c r="E364" s="13"/>
      <c r="F364" s="13"/>
      <c r="G364" s="13"/>
      <c r="H364" s="13"/>
      <c r="I364" s="13"/>
      <c r="J364" s="20"/>
      <c r="K364" s="120"/>
      <c r="L364" s="120"/>
      <c r="M364" s="120"/>
      <c r="N364" s="120"/>
      <c r="O364" s="120"/>
      <c r="P364" s="120"/>
      <c r="Q364" s="14"/>
      <c r="R364" s="14"/>
      <c r="S364" s="14"/>
      <c r="T364" s="14"/>
      <c r="U364" s="14"/>
      <c r="V364" s="14"/>
      <c r="W364" s="14"/>
      <c r="X364" s="14"/>
      <c r="Y364" s="15"/>
      <c r="Z364" s="15"/>
      <c r="AA364" s="14"/>
      <c r="AB364" s="14"/>
      <c r="AC364" s="14"/>
      <c r="AD364" s="15"/>
    </row>
    <row r="365" spans="5:30" x14ac:dyDescent="0.2">
      <c r="E365" s="13"/>
      <c r="F365" s="13"/>
      <c r="G365" s="13"/>
      <c r="H365" s="13"/>
      <c r="I365" s="13"/>
      <c r="J365" s="20"/>
      <c r="K365" s="120"/>
      <c r="L365" s="120"/>
      <c r="M365" s="120"/>
      <c r="N365" s="120"/>
      <c r="O365" s="120"/>
      <c r="P365" s="120"/>
      <c r="Q365" s="14"/>
      <c r="R365" s="14"/>
      <c r="S365" s="14"/>
      <c r="T365" s="14"/>
      <c r="U365" s="14"/>
      <c r="V365" s="14"/>
      <c r="W365" s="14"/>
      <c r="X365" s="14"/>
      <c r="Y365" s="15"/>
      <c r="Z365" s="15"/>
      <c r="AA365" s="14"/>
      <c r="AB365" s="14"/>
      <c r="AC365" s="14"/>
      <c r="AD365" s="15"/>
    </row>
    <row r="366" spans="5:30" x14ac:dyDescent="0.2">
      <c r="E366" s="13"/>
      <c r="F366" s="13"/>
      <c r="G366" s="13"/>
      <c r="H366" s="13"/>
      <c r="I366" s="13"/>
      <c r="J366" s="20"/>
      <c r="K366" s="120"/>
      <c r="L366" s="120"/>
      <c r="M366" s="120"/>
      <c r="N366" s="120"/>
      <c r="O366" s="120"/>
      <c r="P366" s="120"/>
      <c r="Q366" s="14"/>
      <c r="R366" s="14"/>
      <c r="S366" s="14"/>
      <c r="T366" s="14"/>
      <c r="U366" s="14"/>
      <c r="V366" s="14"/>
      <c r="W366" s="14"/>
      <c r="X366" s="14"/>
      <c r="Y366" s="15"/>
      <c r="Z366" s="15"/>
      <c r="AA366" s="14"/>
      <c r="AB366" s="14"/>
      <c r="AC366" s="14"/>
      <c r="AD366" s="15"/>
    </row>
    <row r="367" spans="5:30" x14ac:dyDescent="0.2">
      <c r="E367" s="13"/>
      <c r="F367" s="13"/>
      <c r="G367" s="13"/>
      <c r="H367" s="13"/>
      <c r="I367" s="13"/>
      <c r="J367" s="20"/>
      <c r="K367" s="120"/>
      <c r="L367" s="120"/>
      <c r="M367" s="120"/>
      <c r="N367" s="120"/>
      <c r="O367" s="120"/>
      <c r="P367" s="120"/>
      <c r="Q367" s="14"/>
      <c r="R367" s="14"/>
      <c r="S367" s="14"/>
      <c r="T367" s="14"/>
      <c r="U367" s="14"/>
      <c r="V367" s="14"/>
      <c r="W367" s="14"/>
      <c r="X367" s="14"/>
      <c r="Y367" s="15"/>
      <c r="Z367" s="15"/>
      <c r="AA367" s="14"/>
      <c r="AB367" s="14"/>
      <c r="AC367" s="14"/>
      <c r="AD367" s="15"/>
    </row>
    <row r="368" spans="5:30" x14ac:dyDescent="0.2">
      <c r="E368" s="13"/>
      <c r="F368" s="13"/>
      <c r="G368" s="13"/>
      <c r="H368" s="13"/>
      <c r="I368" s="13"/>
      <c r="J368" s="20"/>
      <c r="K368" s="120"/>
      <c r="L368" s="120"/>
      <c r="M368" s="120"/>
      <c r="N368" s="120"/>
      <c r="O368" s="120"/>
      <c r="P368" s="120"/>
      <c r="Q368" s="14"/>
      <c r="R368" s="14"/>
      <c r="S368" s="14"/>
      <c r="T368" s="14"/>
      <c r="U368" s="14"/>
      <c r="V368" s="14"/>
      <c r="W368" s="14"/>
      <c r="X368" s="14"/>
      <c r="Y368" s="15"/>
      <c r="Z368" s="15"/>
      <c r="AA368" s="14"/>
      <c r="AB368" s="14"/>
      <c r="AC368" s="14"/>
      <c r="AD368" s="15"/>
    </row>
    <row r="369" spans="5:30" x14ac:dyDescent="0.2">
      <c r="E369" s="13"/>
      <c r="F369" s="13"/>
      <c r="G369" s="13"/>
      <c r="H369" s="13"/>
      <c r="I369" s="13"/>
      <c r="J369" s="20"/>
      <c r="K369" s="120"/>
      <c r="L369" s="120"/>
      <c r="M369" s="120"/>
      <c r="N369" s="120"/>
      <c r="O369" s="120"/>
      <c r="P369" s="120"/>
      <c r="Q369" s="14"/>
      <c r="R369" s="14"/>
      <c r="S369" s="14"/>
      <c r="T369" s="14"/>
      <c r="U369" s="14"/>
      <c r="V369" s="14"/>
      <c r="W369" s="14"/>
      <c r="X369" s="14"/>
      <c r="Y369" s="15"/>
      <c r="Z369" s="15"/>
      <c r="AA369" s="14"/>
      <c r="AB369" s="14"/>
      <c r="AC369" s="14"/>
      <c r="AD369" s="15"/>
    </row>
    <row r="370" spans="5:30" x14ac:dyDescent="0.2">
      <c r="E370" s="13"/>
      <c r="F370" s="13"/>
      <c r="G370" s="13"/>
      <c r="H370" s="13"/>
      <c r="I370" s="13"/>
      <c r="J370" s="20"/>
      <c r="K370" s="120"/>
      <c r="L370" s="120"/>
      <c r="M370" s="120"/>
      <c r="N370" s="120"/>
      <c r="O370" s="120"/>
      <c r="P370" s="120"/>
      <c r="Q370" s="14"/>
      <c r="R370" s="14"/>
      <c r="S370" s="14"/>
      <c r="T370" s="14"/>
      <c r="U370" s="14"/>
      <c r="V370" s="14"/>
      <c r="W370" s="14"/>
      <c r="X370" s="14"/>
      <c r="Y370" s="15"/>
      <c r="Z370" s="15"/>
      <c r="AA370" s="14"/>
      <c r="AB370" s="14"/>
      <c r="AC370" s="14"/>
      <c r="AD370" s="15"/>
    </row>
    <row r="371" spans="5:30" x14ac:dyDescent="0.2">
      <c r="E371" s="13"/>
      <c r="F371" s="13"/>
      <c r="G371" s="13"/>
      <c r="H371" s="13"/>
      <c r="I371" s="13"/>
      <c r="J371" s="20"/>
      <c r="K371" s="120"/>
      <c r="L371" s="120"/>
      <c r="M371" s="120"/>
      <c r="N371" s="120"/>
      <c r="O371" s="120"/>
      <c r="P371" s="120"/>
      <c r="Q371" s="14"/>
      <c r="R371" s="14"/>
      <c r="S371" s="14"/>
      <c r="T371" s="14"/>
      <c r="U371" s="14"/>
      <c r="V371" s="14"/>
      <c r="W371" s="14"/>
      <c r="X371" s="14"/>
      <c r="Y371" s="15"/>
      <c r="Z371" s="15"/>
      <c r="AA371" s="14"/>
      <c r="AB371" s="14"/>
      <c r="AC371" s="14"/>
      <c r="AD371" s="15"/>
    </row>
    <row r="372" spans="5:30" x14ac:dyDescent="0.2">
      <c r="E372" s="13"/>
      <c r="F372" s="13"/>
      <c r="G372" s="13"/>
      <c r="H372" s="13"/>
      <c r="I372" s="13"/>
      <c r="J372" s="20"/>
      <c r="K372" s="120"/>
      <c r="L372" s="120"/>
      <c r="M372" s="120"/>
      <c r="N372" s="120"/>
      <c r="O372" s="120"/>
      <c r="P372" s="120"/>
      <c r="Q372" s="14"/>
      <c r="R372" s="14"/>
      <c r="S372" s="14"/>
      <c r="T372" s="14"/>
      <c r="U372" s="14"/>
      <c r="V372" s="14"/>
      <c r="W372" s="14"/>
      <c r="X372" s="14"/>
      <c r="Y372" s="15"/>
      <c r="Z372" s="15"/>
      <c r="AA372" s="14"/>
      <c r="AB372" s="14"/>
      <c r="AC372" s="14"/>
      <c r="AD372" s="15"/>
    </row>
    <row r="373" spans="5:30" x14ac:dyDescent="0.2">
      <c r="E373" s="13"/>
      <c r="F373" s="13"/>
      <c r="G373" s="13"/>
      <c r="H373" s="13"/>
      <c r="I373" s="13"/>
      <c r="J373" s="20"/>
      <c r="K373" s="120"/>
      <c r="L373" s="120"/>
      <c r="M373" s="120"/>
      <c r="N373" s="120"/>
      <c r="O373" s="120"/>
      <c r="P373" s="120"/>
      <c r="Q373" s="14"/>
      <c r="R373" s="14"/>
      <c r="S373" s="14"/>
      <c r="T373" s="14"/>
      <c r="U373" s="14"/>
      <c r="V373" s="14"/>
      <c r="W373" s="14"/>
      <c r="X373" s="14"/>
      <c r="Y373" s="15"/>
      <c r="Z373" s="15"/>
      <c r="AA373" s="14"/>
      <c r="AB373" s="14"/>
      <c r="AC373" s="14"/>
      <c r="AD373" s="15"/>
    </row>
    <row r="374" spans="5:30" x14ac:dyDescent="0.2">
      <c r="E374" s="13"/>
      <c r="F374" s="13"/>
      <c r="G374" s="13"/>
      <c r="H374" s="13"/>
      <c r="I374" s="13"/>
      <c r="J374" s="20"/>
      <c r="K374" s="120"/>
      <c r="L374" s="120"/>
      <c r="M374" s="120"/>
      <c r="N374" s="120"/>
      <c r="O374" s="120"/>
      <c r="P374" s="120"/>
      <c r="Q374" s="14"/>
      <c r="R374" s="14"/>
      <c r="S374" s="14"/>
      <c r="T374" s="14"/>
      <c r="U374" s="14"/>
      <c r="V374" s="14"/>
      <c r="W374" s="14"/>
      <c r="X374" s="14"/>
      <c r="Y374" s="15"/>
      <c r="Z374" s="15"/>
      <c r="AA374" s="14"/>
      <c r="AB374" s="14"/>
      <c r="AC374" s="14"/>
      <c r="AD374" s="15"/>
    </row>
    <row r="375" spans="5:30" x14ac:dyDescent="0.2">
      <c r="E375" s="13"/>
      <c r="F375" s="13"/>
      <c r="G375" s="13"/>
      <c r="H375" s="13"/>
      <c r="I375" s="13"/>
      <c r="J375" s="20"/>
      <c r="K375" s="120"/>
      <c r="L375" s="120"/>
      <c r="M375" s="120"/>
      <c r="N375" s="120"/>
      <c r="O375" s="120"/>
      <c r="P375" s="120"/>
      <c r="Q375" s="14"/>
      <c r="R375" s="14"/>
      <c r="S375" s="14"/>
      <c r="T375" s="14"/>
      <c r="U375" s="14"/>
      <c r="V375" s="14"/>
      <c r="W375" s="14"/>
      <c r="X375" s="14"/>
      <c r="Y375" s="15"/>
      <c r="Z375" s="15"/>
      <c r="AA375" s="14"/>
      <c r="AB375" s="14"/>
      <c r="AC375" s="14"/>
      <c r="AD375" s="15"/>
    </row>
    <row r="376" spans="5:30" x14ac:dyDescent="0.2">
      <c r="E376" s="13"/>
      <c r="F376" s="13"/>
      <c r="G376" s="13"/>
      <c r="H376" s="13"/>
      <c r="I376" s="13"/>
      <c r="J376" s="20"/>
      <c r="K376" s="120"/>
      <c r="L376" s="120"/>
      <c r="M376" s="120"/>
      <c r="N376" s="120"/>
      <c r="O376" s="120"/>
      <c r="P376" s="120"/>
      <c r="Q376" s="14"/>
      <c r="R376" s="14"/>
      <c r="S376" s="14"/>
      <c r="T376" s="14"/>
      <c r="U376" s="14"/>
      <c r="V376" s="14"/>
      <c r="W376" s="14"/>
      <c r="X376" s="14"/>
      <c r="Y376" s="15"/>
      <c r="Z376" s="15"/>
      <c r="AA376" s="14"/>
      <c r="AB376" s="14"/>
      <c r="AC376" s="14"/>
      <c r="AD376" s="15"/>
    </row>
    <row r="377" spans="5:30" x14ac:dyDescent="0.2">
      <c r="E377" s="13"/>
      <c r="F377" s="13"/>
      <c r="G377" s="13"/>
      <c r="H377" s="13"/>
      <c r="I377" s="13"/>
      <c r="J377" s="20"/>
      <c r="K377" s="120"/>
      <c r="L377" s="120"/>
      <c r="M377" s="120"/>
      <c r="N377" s="120"/>
      <c r="O377" s="120"/>
      <c r="P377" s="120"/>
      <c r="Q377" s="14"/>
      <c r="R377" s="14"/>
      <c r="S377" s="14"/>
      <c r="T377" s="14"/>
      <c r="U377" s="14"/>
      <c r="V377" s="14"/>
      <c r="W377" s="14"/>
      <c r="X377" s="14"/>
      <c r="Y377" s="15"/>
      <c r="Z377" s="15"/>
      <c r="AA377" s="14"/>
      <c r="AB377" s="14"/>
      <c r="AC377" s="14"/>
      <c r="AD377" s="15"/>
    </row>
    <row r="378" spans="5:30" x14ac:dyDescent="0.2">
      <c r="E378" s="13"/>
      <c r="F378" s="13"/>
      <c r="G378" s="13"/>
      <c r="H378" s="13"/>
      <c r="I378" s="13"/>
      <c r="J378" s="20"/>
      <c r="K378" s="120"/>
      <c r="L378" s="120"/>
      <c r="M378" s="120"/>
      <c r="N378" s="120"/>
      <c r="O378" s="120"/>
      <c r="P378" s="120"/>
      <c r="Q378" s="14"/>
      <c r="R378" s="14"/>
      <c r="S378" s="14"/>
      <c r="T378" s="14"/>
      <c r="U378" s="14"/>
      <c r="V378" s="14"/>
      <c r="W378" s="14"/>
      <c r="X378" s="14"/>
      <c r="Y378" s="15"/>
      <c r="Z378" s="15"/>
      <c r="AA378" s="14"/>
      <c r="AB378" s="14"/>
      <c r="AC378" s="14"/>
      <c r="AD378" s="15"/>
    </row>
    <row r="379" spans="5:30" x14ac:dyDescent="0.2">
      <c r="E379" s="13"/>
      <c r="F379" s="13"/>
      <c r="G379" s="13"/>
      <c r="H379" s="13"/>
      <c r="I379" s="13"/>
      <c r="J379" s="20"/>
      <c r="K379" s="120"/>
      <c r="L379" s="120"/>
      <c r="M379" s="120"/>
      <c r="N379" s="120"/>
      <c r="O379" s="120"/>
      <c r="P379" s="120"/>
      <c r="Q379" s="14"/>
      <c r="R379" s="14"/>
      <c r="S379" s="14"/>
      <c r="T379" s="14"/>
      <c r="U379" s="14"/>
      <c r="V379" s="14"/>
      <c r="W379" s="14"/>
      <c r="X379" s="14"/>
      <c r="Y379" s="15"/>
      <c r="Z379" s="15"/>
      <c r="AA379" s="14"/>
      <c r="AB379" s="14"/>
      <c r="AC379" s="14"/>
      <c r="AD379" s="15"/>
    </row>
    <row r="380" spans="5:30" x14ac:dyDescent="0.2">
      <c r="E380" s="13"/>
      <c r="F380" s="13"/>
      <c r="G380" s="13"/>
      <c r="H380" s="13"/>
      <c r="I380" s="13"/>
      <c r="J380" s="20"/>
      <c r="K380" s="120"/>
      <c r="L380" s="120"/>
      <c r="M380" s="120"/>
      <c r="N380" s="120"/>
      <c r="O380" s="120"/>
      <c r="P380" s="120"/>
      <c r="Q380" s="14"/>
      <c r="R380" s="14"/>
      <c r="S380" s="14"/>
      <c r="T380" s="14"/>
      <c r="U380" s="14"/>
      <c r="V380" s="14"/>
      <c r="W380" s="14"/>
      <c r="X380" s="14"/>
      <c r="Y380" s="15"/>
      <c r="Z380" s="15"/>
      <c r="AA380" s="14"/>
      <c r="AB380" s="14"/>
      <c r="AC380" s="14"/>
      <c r="AD380" s="15"/>
    </row>
    <row r="381" spans="5:30" x14ac:dyDescent="0.2">
      <c r="E381" s="13"/>
      <c r="F381" s="13"/>
      <c r="G381" s="13"/>
      <c r="H381" s="13"/>
      <c r="I381" s="13"/>
      <c r="J381" s="20"/>
      <c r="K381" s="120"/>
      <c r="L381" s="120"/>
      <c r="M381" s="120"/>
      <c r="N381" s="120"/>
      <c r="O381" s="120"/>
      <c r="P381" s="120"/>
      <c r="Q381" s="14"/>
      <c r="R381" s="14"/>
      <c r="S381" s="14"/>
      <c r="T381" s="14"/>
      <c r="U381" s="14"/>
      <c r="V381" s="14"/>
      <c r="W381" s="14"/>
      <c r="X381" s="14"/>
      <c r="Y381" s="15"/>
      <c r="Z381" s="15"/>
      <c r="AA381" s="14"/>
      <c r="AB381" s="14"/>
      <c r="AC381" s="14"/>
      <c r="AD381" s="15"/>
    </row>
    <row r="382" spans="5:30" x14ac:dyDescent="0.2">
      <c r="E382" s="13"/>
      <c r="F382" s="13"/>
      <c r="G382" s="13"/>
      <c r="H382" s="13"/>
      <c r="I382" s="13"/>
      <c r="J382" s="20"/>
      <c r="K382" s="120"/>
      <c r="L382" s="120"/>
      <c r="M382" s="120"/>
      <c r="N382" s="120"/>
      <c r="O382" s="120"/>
      <c r="P382" s="120"/>
      <c r="Q382" s="14"/>
      <c r="R382" s="14"/>
      <c r="S382" s="14"/>
      <c r="T382" s="14"/>
      <c r="U382" s="14"/>
      <c r="V382" s="14"/>
      <c r="W382" s="14"/>
      <c r="X382" s="14"/>
      <c r="Y382" s="15"/>
      <c r="Z382" s="15"/>
      <c r="AA382" s="14"/>
      <c r="AB382" s="14"/>
      <c r="AC382" s="14"/>
      <c r="AD382" s="15"/>
    </row>
    <row r="383" spans="5:30" x14ac:dyDescent="0.2">
      <c r="E383" s="13"/>
      <c r="F383" s="13"/>
      <c r="G383" s="13"/>
      <c r="H383" s="13"/>
      <c r="I383" s="13"/>
      <c r="J383" s="20"/>
      <c r="K383" s="120"/>
      <c r="L383" s="120"/>
      <c r="M383" s="120"/>
      <c r="N383" s="120"/>
      <c r="O383" s="120"/>
      <c r="P383" s="120"/>
      <c r="Q383" s="14"/>
      <c r="R383" s="14"/>
      <c r="S383" s="14"/>
      <c r="T383" s="14"/>
      <c r="U383" s="14"/>
      <c r="V383" s="14"/>
      <c r="W383" s="14"/>
      <c r="X383" s="14"/>
      <c r="Y383" s="15"/>
      <c r="Z383" s="15"/>
      <c r="AA383" s="14"/>
      <c r="AB383" s="14"/>
      <c r="AC383" s="14"/>
      <c r="AD383" s="15"/>
    </row>
    <row r="384" spans="5:30" x14ac:dyDescent="0.2">
      <c r="E384" s="13"/>
      <c r="F384" s="13"/>
      <c r="G384" s="13"/>
      <c r="H384" s="13"/>
      <c r="I384" s="13"/>
      <c r="J384" s="20"/>
      <c r="K384" s="120"/>
      <c r="L384" s="120"/>
      <c r="M384" s="120"/>
      <c r="N384" s="120"/>
      <c r="O384" s="120"/>
      <c r="P384" s="120"/>
      <c r="Q384" s="14"/>
      <c r="R384" s="14"/>
      <c r="S384" s="14"/>
      <c r="T384" s="14"/>
      <c r="U384" s="14"/>
      <c r="V384" s="14"/>
      <c r="W384" s="14"/>
      <c r="X384" s="14"/>
      <c r="Y384" s="15"/>
      <c r="Z384" s="15"/>
      <c r="AA384" s="14"/>
      <c r="AB384" s="14"/>
      <c r="AC384" s="14"/>
      <c r="AD384" s="15"/>
    </row>
    <row r="385" spans="5:30" x14ac:dyDescent="0.2">
      <c r="E385" s="13"/>
      <c r="F385" s="13"/>
      <c r="G385" s="13"/>
      <c r="H385" s="13"/>
      <c r="I385" s="13"/>
      <c r="J385" s="20"/>
      <c r="K385" s="120"/>
      <c r="L385" s="120"/>
      <c r="M385" s="120"/>
      <c r="N385" s="120"/>
      <c r="O385" s="120"/>
      <c r="P385" s="120"/>
      <c r="Q385" s="14"/>
      <c r="R385" s="14"/>
      <c r="S385" s="14"/>
      <c r="T385" s="14"/>
      <c r="U385" s="14"/>
      <c r="V385" s="14"/>
      <c r="W385" s="14"/>
      <c r="X385" s="14"/>
      <c r="Y385" s="15"/>
      <c r="Z385" s="15"/>
      <c r="AA385" s="14"/>
      <c r="AB385" s="14"/>
      <c r="AC385" s="14"/>
      <c r="AD385" s="15"/>
    </row>
    <row r="386" spans="5:30" x14ac:dyDescent="0.2">
      <c r="E386" s="13"/>
      <c r="F386" s="13"/>
      <c r="G386" s="13"/>
      <c r="H386" s="13"/>
      <c r="I386" s="13"/>
      <c r="J386" s="20"/>
      <c r="K386" s="120"/>
      <c r="L386" s="120"/>
      <c r="M386" s="120"/>
      <c r="N386" s="120"/>
      <c r="O386" s="120"/>
      <c r="P386" s="120"/>
      <c r="Q386" s="14"/>
      <c r="R386" s="14"/>
      <c r="S386" s="14"/>
      <c r="T386" s="14"/>
      <c r="U386" s="14"/>
      <c r="V386" s="14"/>
      <c r="W386" s="14"/>
      <c r="X386" s="14"/>
      <c r="Y386" s="15"/>
      <c r="Z386" s="15"/>
      <c r="AA386" s="14"/>
      <c r="AB386" s="14"/>
      <c r="AC386" s="14"/>
      <c r="AD386" s="15"/>
    </row>
    <row r="387" spans="5:30" x14ac:dyDescent="0.2">
      <c r="E387" s="13"/>
      <c r="F387" s="13"/>
      <c r="G387" s="13"/>
      <c r="H387" s="13"/>
      <c r="I387" s="13"/>
      <c r="J387" s="20"/>
      <c r="K387" s="120"/>
      <c r="L387" s="120"/>
      <c r="M387" s="120"/>
      <c r="N387" s="120"/>
      <c r="O387" s="120"/>
      <c r="P387" s="120"/>
      <c r="Q387" s="14"/>
      <c r="R387" s="14"/>
      <c r="S387" s="14"/>
      <c r="T387" s="14"/>
      <c r="U387" s="14"/>
      <c r="V387" s="14"/>
      <c r="W387" s="14"/>
      <c r="X387" s="14"/>
      <c r="Y387" s="15"/>
      <c r="Z387" s="15"/>
      <c r="AA387" s="14"/>
      <c r="AB387" s="14"/>
      <c r="AC387" s="14"/>
      <c r="AD387" s="15"/>
    </row>
    <row r="388" spans="5:30" x14ac:dyDescent="0.2">
      <c r="E388" s="13"/>
      <c r="F388" s="13"/>
      <c r="G388" s="13"/>
      <c r="H388" s="13"/>
      <c r="I388" s="13"/>
      <c r="J388" s="20"/>
      <c r="K388" s="120"/>
      <c r="L388" s="120"/>
      <c r="M388" s="120"/>
      <c r="N388" s="120"/>
      <c r="O388" s="120"/>
      <c r="P388" s="120"/>
      <c r="Q388" s="14"/>
      <c r="R388" s="14"/>
      <c r="S388" s="14"/>
      <c r="T388" s="14"/>
      <c r="U388" s="14"/>
      <c r="V388" s="14"/>
      <c r="W388" s="14"/>
      <c r="X388" s="14"/>
      <c r="Y388" s="15"/>
      <c r="Z388" s="15"/>
      <c r="AA388" s="14"/>
      <c r="AB388" s="14"/>
      <c r="AC388" s="14"/>
      <c r="AD388" s="15"/>
    </row>
    <row r="389" spans="5:30" x14ac:dyDescent="0.2">
      <c r="E389" s="13"/>
      <c r="F389" s="13"/>
      <c r="G389" s="13"/>
      <c r="H389" s="13"/>
      <c r="I389" s="13"/>
      <c r="J389" s="20"/>
      <c r="K389" s="120"/>
      <c r="L389" s="120"/>
      <c r="M389" s="120"/>
      <c r="N389" s="120"/>
      <c r="O389" s="120"/>
      <c r="P389" s="120"/>
      <c r="Q389" s="14"/>
      <c r="R389" s="14"/>
      <c r="S389" s="14"/>
      <c r="T389" s="14"/>
      <c r="U389" s="14"/>
      <c r="V389" s="14"/>
      <c r="W389" s="14"/>
      <c r="X389" s="14"/>
      <c r="Y389" s="15"/>
      <c r="Z389" s="15"/>
      <c r="AA389" s="14"/>
      <c r="AB389" s="14"/>
      <c r="AC389" s="14"/>
      <c r="AD389" s="15"/>
    </row>
    <row r="390" spans="5:30" x14ac:dyDescent="0.2">
      <c r="E390" s="13"/>
      <c r="F390" s="13"/>
      <c r="G390" s="13"/>
      <c r="H390" s="13"/>
      <c r="I390" s="13"/>
      <c r="J390" s="20"/>
      <c r="K390" s="120"/>
      <c r="L390" s="120"/>
      <c r="M390" s="120"/>
      <c r="N390" s="120"/>
      <c r="O390" s="120"/>
      <c r="P390" s="120"/>
      <c r="Q390" s="14"/>
      <c r="R390" s="14"/>
      <c r="S390" s="14"/>
      <c r="T390" s="14"/>
      <c r="U390" s="14"/>
      <c r="V390" s="14"/>
      <c r="W390" s="14"/>
      <c r="X390" s="14"/>
      <c r="Y390" s="15"/>
      <c r="Z390" s="15"/>
      <c r="AA390" s="14"/>
      <c r="AB390" s="14"/>
      <c r="AC390" s="14"/>
      <c r="AD390" s="15"/>
    </row>
    <row r="391" spans="5:30" x14ac:dyDescent="0.2">
      <c r="E391" s="13"/>
      <c r="F391" s="13"/>
      <c r="G391" s="13"/>
      <c r="H391" s="13"/>
      <c r="I391" s="13"/>
      <c r="J391" s="20"/>
      <c r="K391" s="120"/>
      <c r="L391" s="120"/>
      <c r="M391" s="120"/>
      <c r="N391" s="120"/>
      <c r="O391" s="120"/>
      <c r="P391" s="120"/>
      <c r="Q391" s="14"/>
      <c r="R391" s="14"/>
      <c r="S391" s="14"/>
      <c r="T391" s="14"/>
      <c r="U391" s="14"/>
      <c r="V391" s="14"/>
      <c r="W391" s="14"/>
      <c r="X391" s="14"/>
      <c r="Y391" s="15"/>
      <c r="Z391" s="15"/>
      <c r="AA391" s="14"/>
      <c r="AB391" s="14"/>
      <c r="AC391" s="14"/>
      <c r="AD391" s="15"/>
    </row>
    <row r="392" spans="5:30" x14ac:dyDescent="0.2">
      <c r="E392" s="13"/>
      <c r="F392" s="13"/>
      <c r="G392" s="13"/>
      <c r="H392" s="13"/>
      <c r="I392" s="13"/>
      <c r="J392" s="20"/>
      <c r="K392" s="120"/>
      <c r="L392" s="120"/>
      <c r="M392" s="120"/>
      <c r="N392" s="120"/>
      <c r="O392" s="120"/>
      <c r="P392" s="120"/>
      <c r="Q392" s="14"/>
      <c r="R392" s="14"/>
      <c r="S392" s="14"/>
      <c r="T392" s="14"/>
      <c r="U392" s="14"/>
      <c r="V392" s="14"/>
      <c r="W392" s="14"/>
      <c r="X392" s="14"/>
      <c r="Y392" s="15"/>
      <c r="Z392" s="15"/>
      <c r="AA392" s="14"/>
      <c r="AB392" s="14"/>
      <c r="AC392" s="14"/>
      <c r="AD392" s="15"/>
    </row>
    <row r="393" spans="5:30" x14ac:dyDescent="0.2">
      <c r="E393" s="13"/>
      <c r="F393" s="13"/>
      <c r="G393" s="13"/>
      <c r="H393" s="13"/>
      <c r="I393" s="13"/>
      <c r="J393" s="20"/>
      <c r="K393" s="120"/>
      <c r="L393" s="120"/>
      <c r="M393" s="120"/>
      <c r="N393" s="120"/>
      <c r="O393" s="120"/>
      <c r="P393" s="120"/>
      <c r="Q393" s="14"/>
      <c r="R393" s="14"/>
      <c r="S393" s="14"/>
      <c r="T393" s="14"/>
      <c r="U393" s="14"/>
      <c r="V393" s="14"/>
      <c r="W393" s="14"/>
      <c r="X393" s="14"/>
      <c r="Y393" s="15"/>
      <c r="Z393" s="15"/>
      <c r="AA393" s="14"/>
      <c r="AB393" s="14"/>
      <c r="AC393" s="14"/>
      <c r="AD393" s="15"/>
    </row>
    <row r="394" spans="5:30" x14ac:dyDescent="0.2">
      <c r="E394" s="13"/>
      <c r="F394" s="13"/>
      <c r="G394" s="13"/>
      <c r="H394" s="13"/>
      <c r="I394" s="13"/>
      <c r="J394" s="20"/>
      <c r="K394" s="120"/>
      <c r="L394" s="120"/>
      <c r="M394" s="120"/>
      <c r="N394" s="120"/>
      <c r="O394" s="120"/>
      <c r="P394" s="120"/>
      <c r="Q394" s="14"/>
      <c r="R394" s="14"/>
      <c r="S394" s="14"/>
      <c r="T394" s="14"/>
      <c r="U394" s="14"/>
      <c r="V394" s="14"/>
      <c r="W394" s="14"/>
      <c r="X394" s="14"/>
      <c r="Y394" s="15"/>
      <c r="Z394" s="15"/>
      <c r="AA394" s="14"/>
      <c r="AB394" s="14"/>
      <c r="AC394" s="14"/>
      <c r="AD394" s="15"/>
    </row>
    <row r="395" spans="5:30" x14ac:dyDescent="0.2">
      <c r="E395" s="13"/>
      <c r="F395" s="13"/>
      <c r="G395" s="13"/>
      <c r="H395" s="13"/>
      <c r="I395" s="13"/>
      <c r="J395" s="20"/>
      <c r="K395" s="120"/>
      <c r="L395" s="120"/>
      <c r="M395" s="120"/>
      <c r="N395" s="120"/>
      <c r="O395" s="120"/>
      <c r="P395" s="120"/>
      <c r="Q395" s="14"/>
      <c r="R395" s="14"/>
      <c r="S395" s="14"/>
      <c r="T395" s="14"/>
      <c r="U395" s="14"/>
      <c r="V395" s="14"/>
      <c r="W395" s="14"/>
      <c r="X395" s="14"/>
      <c r="Y395" s="15"/>
      <c r="Z395" s="15"/>
      <c r="AA395" s="14"/>
      <c r="AB395" s="14"/>
      <c r="AC395" s="14"/>
      <c r="AD395" s="15"/>
    </row>
    <row r="396" spans="5:30" x14ac:dyDescent="0.2">
      <c r="E396" s="13"/>
      <c r="F396" s="13"/>
      <c r="G396" s="13"/>
      <c r="H396" s="13"/>
      <c r="I396" s="13"/>
      <c r="J396" s="20"/>
      <c r="K396" s="120"/>
      <c r="L396" s="120"/>
      <c r="M396" s="120"/>
      <c r="N396" s="120"/>
      <c r="O396" s="120"/>
      <c r="P396" s="120"/>
      <c r="Q396" s="14"/>
      <c r="R396" s="14"/>
      <c r="S396" s="14"/>
      <c r="T396" s="14"/>
      <c r="U396" s="14"/>
      <c r="V396" s="14"/>
      <c r="W396" s="14"/>
      <c r="X396" s="14"/>
      <c r="Y396" s="15"/>
      <c r="Z396" s="15"/>
      <c r="AA396" s="14"/>
      <c r="AB396" s="14"/>
      <c r="AC396" s="14"/>
      <c r="AD396" s="15"/>
    </row>
    <row r="397" spans="5:30" x14ac:dyDescent="0.2">
      <c r="E397" s="13"/>
      <c r="F397" s="13"/>
      <c r="G397" s="13"/>
      <c r="H397" s="13"/>
      <c r="I397" s="13"/>
      <c r="J397" s="20"/>
      <c r="K397" s="120"/>
      <c r="L397" s="120"/>
      <c r="M397" s="120"/>
      <c r="N397" s="120"/>
      <c r="O397" s="120"/>
      <c r="P397" s="120"/>
      <c r="Q397" s="14"/>
      <c r="R397" s="14"/>
      <c r="S397" s="14"/>
      <c r="T397" s="14"/>
      <c r="U397" s="14"/>
      <c r="V397" s="14"/>
      <c r="W397" s="14"/>
      <c r="X397" s="14"/>
      <c r="Y397" s="15"/>
      <c r="Z397" s="15"/>
      <c r="AA397" s="14"/>
      <c r="AB397" s="14"/>
      <c r="AC397" s="14"/>
      <c r="AD397" s="15"/>
    </row>
    <row r="398" spans="5:30" x14ac:dyDescent="0.2">
      <c r="E398" s="13"/>
      <c r="F398" s="13"/>
      <c r="G398" s="13"/>
      <c r="H398" s="13"/>
      <c r="I398" s="13"/>
      <c r="J398" s="20"/>
      <c r="K398" s="120"/>
      <c r="L398" s="120"/>
      <c r="M398" s="120"/>
      <c r="N398" s="120"/>
      <c r="O398" s="120"/>
      <c r="P398" s="120"/>
      <c r="Q398" s="14"/>
      <c r="R398" s="14"/>
      <c r="S398" s="14"/>
      <c r="T398" s="14"/>
      <c r="U398" s="14"/>
      <c r="V398" s="14"/>
      <c r="W398" s="14"/>
      <c r="X398" s="14"/>
      <c r="Y398" s="15"/>
      <c r="Z398" s="15"/>
      <c r="AA398" s="14"/>
      <c r="AB398" s="14"/>
      <c r="AC398" s="14"/>
      <c r="AD398" s="15"/>
    </row>
    <row r="399" spans="5:30" x14ac:dyDescent="0.2">
      <c r="E399" s="13"/>
      <c r="F399" s="13"/>
      <c r="G399" s="13"/>
      <c r="H399" s="13"/>
      <c r="I399" s="13"/>
      <c r="J399" s="20"/>
      <c r="K399" s="120"/>
      <c r="L399" s="120"/>
      <c r="M399" s="120"/>
      <c r="N399" s="120"/>
      <c r="O399" s="120"/>
      <c r="P399" s="120"/>
      <c r="Q399" s="14"/>
      <c r="R399" s="14"/>
      <c r="S399" s="14"/>
      <c r="T399" s="14"/>
      <c r="U399" s="14"/>
      <c r="V399" s="14"/>
      <c r="W399" s="14"/>
      <c r="X399" s="14"/>
      <c r="Y399" s="15"/>
      <c r="Z399" s="15"/>
      <c r="AA399" s="14"/>
      <c r="AB399" s="14"/>
      <c r="AC399" s="14"/>
      <c r="AD399" s="15"/>
    </row>
    <row r="400" spans="5:30" x14ac:dyDescent="0.2">
      <c r="E400" s="13"/>
      <c r="F400" s="13"/>
      <c r="G400" s="13"/>
      <c r="H400" s="13"/>
      <c r="I400" s="13"/>
      <c r="J400" s="20"/>
      <c r="K400" s="120"/>
      <c r="L400" s="120"/>
      <c r="M400" s="120"/>
      <c r="N400" s="120"/>
      <c r="O400" s="120"/>
      <c r="P400" s="120"/>
      <c r="Q400" s="14"/>
      <c r="R400" s="14"/>
      <c r="S400" s="14"/>
      <c r="T400" s="14"/>
      <c r="U400" s="14"/>
      <c r="V400" s="14"/>
      <c r="W400" s="14"/>
      <c r="X400" s="14"/>
      <c r="Y400" s="15"/>
      <c r="Z400" s="15"/>
      <c r="AA400" s="14"/>
      <c r="AB400" s="14"/>
      <c r="AC400" s="14"/>
      <c r="AD400" s="15"/>
    </row>
    <row r="401" spans="5:30" x14ac:dyDescent="0.2">
      <c r="E401" s="13"/>
      <c r="F401" s="13"/>
      <c r="G401" s="13"/>
      <c r="H401" s="13"/>
      <c r="I401" s="13"/>
      <c r="J401" s="20"/>
      <c r="K401" s="120"/>
      <c r="L401" s="120"/>
      <c r="M401" s="120"/>
      <c r="N401" s="120"/>
      <c r="O401" s="120"/>
      <c r="P401" s="120"/>
      <c r="Q401" s="14"/>
      <c r="R401" s="14"/>
      <c r="S401" s="14"/>
      <c r="T401" s="14"/>
      <c r="U401" s="14"/>
      <c r="V401" s="14"/>
      <c r="W401" s="14"/>
      <c r="X401" s="14"/>
      <c r="Y401" s="15"/>
      <c r="Z401" s="15"/>
      <c r="AA401" s="14"/>
      <c r="AB401" s="14"/>
      <c r="AC401" s="14"/>
      <c r="AD401" s="15"/>
    </row>
    <row r="402" spans="5:30" x14ac:dyDescent="0.2">
      <c r="E402" s="13"/>
      <c r="F402" s="13"/>
      <c r="G402" s="13"/>
      <c r="H402" s="13"/>
      <c r="I402" s="13"/>
      <c r="J402" s="20"/>
      <c r="K402" s="120"/>
      <c r="L402" s="120"/>
      <c r="M402" s="120"/>
      <c r="N402" s="120"/>
      <c r="O402" s="120"/>
      <c r="P402" s="120"/>
      <c r="Q402" s="14"/>
      <c r="R402" s="14"/>
      <c r="S402" s="14"/>
      <c r="T402" s="14"/>
      <c r="U402" s="14"/>
      <c r="V402" s="14"/>
      <c r="W402" s="14"/>
      <c r="X402" s="14"/>
      <c r="Y402" s="15"/>
      <c r="Z402" s="15"/>
      <c r="AA402" s="14"/>
      <c r="AB402" s="14"/>
      <c r="AC402" s="14"/>
      <c r="AD402" s="15"/>
    </row>
    <row r="403" spans="5:30" x14ac:dyDescent="0.2">
      <c r="E403" s="13"/>
      <c r="F403" s="13"/>
      <c r="G403" s="13"/>
      <c r="H403" s="13"/>
      <c r="I403" s="13"/>
      <c r="J403" s="20"/>
      <c r="K403" s="120"/>
      <c r="L403" s="120"/>
      <c r="M403" s="120"/>
      <c r="N403" s="120"/>
      <c r="O403" s="120"/>
      <c r="P403" s="120"/>
      <c r="Q403" s="14"/>
      <c r="R403" s="14"/>
      <c r="S403" s="14"/>
      <c r="T403" s="14"/>
      <c r="U403" s="14"/>
      <c r="V403" s="14"/>
      <c r="W403" s="14"/>
      <c r="X403" s="14"/>
      <c r="Y403" s="15"/>
      <c r="Z403" s="15"/>
      <c r="AA403" s="14"/>
      <c r="AB403" s="14"/>
      <c r="AC403" s="14"/>
      <c r="AD403" s="15"/>
    </row>
    <row r="404" spans="5:30" x14ac:dyDescent="0.2">
      <c r="E404" s="13"/>
      <c r="F404" s="13"/>
      <c r="G404" s="13"/>
      <c r="H404" s="13"/>
      <c r="I404" s="13"/>
      <c r="J404" s="20"/>
      <c r="K404" s="120"/>
      <c r="L404" s="120"/>
      <c r="M404" s="120"/>
      <c r="N404" s="120"/>
      <c r="O404" s="120"/>
      <c r="P404" s="120"/>
      <c r="Q404" s="14"/>
      <c r="R404" s="14"/>
      <c r="S404" s="14"/>
      <c r="T404" s="14"/>
      <c r="U404" s="14"/>
      <c r="V404" s="14"/>
      <c r="W404" s="14"/>
      <c r="X404" s="14"/>
      <c r="Y404" s="15"/>
      <c r="Z404" s="15"/>
      <c r="AA404" s="14"/>
      <c r="AB404" s="14"/>
      <c r="AC404" s="14"/>
      <c r="AD404" s="15"/>
    </row>
    <row r="405" spans="5:30" x14ac:dyDescent="0.2">
      <c r="E405" s="13"/>
      <c r="F405" s="13"/>
      <c r="G405" s="13"/>
      <c r="H405" s="13"/>
      <c r="I405" s="13"/>
      <c r="J405" s="20"/>
      <c r="K405" s="120"/>
      <c r="L405" s="120"/>
      <c r="M405" s="120"/>
      <c r="N405" s="120"/>
      <c r="O405" s="120"/>
      <c r="P405" s="120"/>
      <c r="Q405" s="14"/>
      <c r="R405" s="14"/>
      <c r="S405" s="14"/>
      <c r="T405" s="14"/>
      <c r="U405" s="14"/>
      <c r="V405" s="14"/>
      <c r="W405" s="14"/>
      <c r="X405" s="14"/>
      <c r="Y405" s="15"/>
      <c r="Z405" s="15"/>
      <c r="AA405" s="14"/>
      <c r="AB405" s="14"/>
      <c r="AC405" s="14"/>
      <c r="AD405" s="15"/>
    </row>
    <row r="406" spans="5:30" x14ac:dyDescent="0.2">
      <c r="E406" s="13"/>
      <c r="F406" s="13"/>
      <c r="G406" s="13"/>
      <c r="H406" s="13"/>
      <c r="I406" s="13"/>
      <c r="J406" s="20"/>
      <c r="K406" s="120"/>
      <c r="L406" s="120"/>
      <c r="M406" s="120"/>
      <c r="N406" s="120"/>
      <c r="O406" s="120"/>
      <c r="P406" s="120"/>
      <c r="Q406" s="14"/>
      <c r="R406" s="14"/>
      <c r="S406" s="14"/>
      <c r="T406" s="14"/>
      <c r="U406" s="14"/>
      <c r="V406" s="14"/>
      <c r="W406" s="14"/>
      <c r="X406" s="14"/>
      <c r="Y406" s="15"/>
      <c r="Z406" s="15"/>
      <c r="AA406" s="14"/>
      <c r="AB406" s="14"/>
      <c r="AC406" s="14"/>
      <c r="AD406" s="15"/>
    </row>
    <row r="407" spans="5:30" x14ac:dyDescent="0.2">
      <c r="E407" s="13"/>
      <c r="F407" s="13"/>
      <c r="G407" s="13"/>
      <c r="H407" s="13"/>
      <c r="I407" s="13"/>
      <c r="J407" s="20"/>
      <c r="K407" s="120"/>
      <c r="L407" s="120"/>
      <c r="M407" s="120"/>
      <c r="N407" s="120"/>
      <c r="O407" s="120"/>
      <c r="P407" s="120"/>
      <c r="Q407" s="14"/>
      <c r="R407" s="14"/>
      <c r="S407" s="14"/>
      <c r="T407" s="14"/>
      <c r="U407" s="14"/>
      <c r="V407" s="14"/>
      <c r="W407" s="14"/>
      <c r="X407" s="14"/>
      <c r="Y407" s="15"/>
      <c r="Z407" s="15"/>
      <c r="AA407" s="14"/>
      <c r="AB407" s="14"/>
      <c r="AC407" s="14"/>
      <c r="AD407" s="15"/>
    </row>
    <row r="408" spans="5:30" x14ac:dyDescent="0.2">
      <c r="E408" s="13"/>
      <c r="F408" s="13"/>
      <c r="G408" s="13"/>
      <c r="H408" s="13"/>
      <c r="I408" s="13"/>
      <c r="J408" s="20"/>
      <c r="K408" s="120"/>
      <c r="L408" s="120"/>
      <c r="M408" s="120"/>
      <c r="N408" s="120"/>
      <c r="O408" s="120"/>
      <c r="P408" s="120"/>
      <c r="Q408" s="14"/>
      <c r="R408" s="14"/>
      <c r="S408" s="14"/>
      <c r="T408" s="14"/>
      <c r="U408" s="14"/>
      <c r="V408" s="14"/>
      <c r="W408" s="14"/>
      <c r="X408" s="14"/>
      <c r="Y408" s="15"/>
      <c r="Z408" s="15"/>
      <c r="AA408" s="14"/>
      <c r="AB408" s="14"/>
      <c r="AC408" s="14"/>
      <c r="AD408" s="15"/>
    </row>
    <row r="409" spans="5:30" x14ac:dyDescent="0.2">
      <c r="E409" s="13"/>
      <c r="F409" s="13"/>
      <c r="G409" s="13"/>
      <c r="H409" s="13"/>
      <c r="I409" s="13"/>
      <c r="J409" s="20"/>
      <c r="K409" s="120"/>
      <c r="L409" s="120"/>
      <c r="M409" s="120"/>
      <c r="N409" s="120"/>
      <c r="O409" s="120"/>
      <c r="P409" s="120"/>
      <c r="Q409" s="14"/>
      <c r="R409" s="14"/>
      <c r="S409" s="14"/>
      <c r="T409" s="14"/>
      <c r="U409" s="14"/>
      <c r="V409" s="14"/>
      <c r="W409" s="14"/>
      <c r="X409" s="14"/>
      <c r="Y409" s="15"/>
      <c r="Z409" s="15"/>
      <c r="AA409" s="14"/>
      <c r="AB409" s="14"/>
      <c r="AC409" s="14"/>
      <c r="AD409" s="15"/>
    </row>
    <row r="410" spans="5:30" x14ac:dyDescent="0.2">
      <c r="E410" s="13"/>
      <c r="F410" s="13"/>
      <c r="G410" s="13"/>
      <c r="H410" s="13"/>
      <c r="I410" s="13"/>
      <c r="J410" s="20"/>
      <c r="K410" s="120"/>
      <c r="L410" s="120"/>
      <c r="M410" s="120"/>
      <c r="N410" s="120"/>
      <c r="O410" s="120"/>
      <c r="P410" s="120"/>
      <c r="Q410" s="14"/>
      <c r="R410" s="14"/>
      <c r="S410" s="14"/>
      <c r="T410" s="14"/>
      <c r="U410" s="14"/>
      <c r="V410" s="14"/>
      <c r="W410" s="14"/>
      <c r="X410" s="14"/>
      <c r="Y410" s="15"/>
      <c r="Z410" s="15"/>
      <c r="AA410" s="14"/>
      <c r="AB410" s="14"/>
      <c r="AC410" s="14"/>
      <c r="AD410" s="15"/>
    </row>
    <row r="411" spans="5:30" x14ac:dyDescent="0.2">
      <c r="E411" s="13"/>
      <c r="F411" s="13"/>
      <c r="G411" s="13"/>
      <c r="H411" s="13"/>
      <c r="I411" s="13"/>
      <c r="J411" s="20"/>
      <c r="K411" s="120"/>
      <c r="L411" s="120"/>
      <c r="M411" s="120"/>
      <c r="N411" s="120"/>
      <c r="O411" s="120"/>
      <c r="P411" s="120"/>
      <c r="Q411" s="14"/>
      <c r="R411" s="14"/>
      <c r="S411" s="14"/>
      <c r="T411" s="14"/>
      <c r="U411" s="14"/>
      <c r="V411" s="14"/>
      <c r="W411" s="14"/>
      <c r="X411" s="14"/>
      <c r="Y411" s="15"/>
      <c r="Z411" s="15"/>
      <c r="AA411" s="14"/>
      <c r="AB411" s="14"/>
      <c r="AC411" s="14"/>
      <c r="AD411" s="15"/>
    </row>
    <row r="412" spans="5:30" x14ac:dyDescent="0.2">
      <c r="E412" s="13"/>
      <c r="F412" s="13"/>
      <c r="G412" s="13"/>
      <c r="H412" s="13"/>
      <c r="I412" s="13"/>
      <c r="J412" s="20"/>
      <c r="K412" s="120"/>
      <c r="L412" s="120"/>
      <c r="M412" s="120"/>
      <c r="N412" s="120"/>
      <c r="O412" s="120"/>
      <c r="P412" s="120"/>
      <c r="Q412" s="14"/>
      <c r="R412" s="14"/>
      <c r="S412" s="14"/>
      <c r="T412" s="14"/>
      <c r="U412" s="14"/>
      <c r="V412" s="14"/>
      <c r="W412" s="14"/>
      <c r="X412" s="14"/>
      <c r="Y412" s="15"/>
      <c r="Z412" s="15"/>
      <c r="AA412" s="14"/>
      <c r="AB412" s="14"/>
      <c r="AC412" s="14"/>
      <c r="AD412" s="15"/>
    </row>
    <row r="413" spans="5:30" x14ac:dyDescent="0.2">
      <c r="E413" s="13"/>
      <c r="F413" s="13"/>
      <c r="G413" s="13"/>
      <c r="H413" s="13"/>
      <c r="I413" s="13"/>
      <c r="J413" s="20"/>
      <c r="K413" s="120"/>
      <c r="L413" s="120"/>
      <c r="M413" s="120"/>
      <c r="N413" s="120"/>
      <c r="O413" s="120"/>
      <c r="P413" s="120"/>
      <c r="Q413" s="14"/>
      <c r="R413" s="14"/>
      <c r="S413" s="14"/>
      <c r="T413" s="14"/>
      <c r="U413" s="14"/>
      <c r="V413" s="14"/>
      <c r="W413" s="14"/>
      <c r="X413" s="14"/>
      <c r="Y413" s="15"/>
      <c r="Z413" s="15"/>
      <c r="AA413" s="14"/>
      <c r="AB413" s="14"/>
      <c r="AC413" s="14"/>
      <c r="AD413" s="15"/>
    </row>
    <row r="414" spans="5:30" x14ac:dyDescent="0.2">
      <c r="E414" s="13"/>
      <c r="F414" s="13"/>
      <c r="G414" s="13"/>
      <c r="H414" s="13"/>
      <c r="I414" s="13"/>
      <c r="J414" s="20"/>
      <c r="K414" s="120"/>
      <c r="L414" s="120"/>
      <c r="M414" s="120"/>
      <c r="N414" s="120"/>
      <c r="O414" s="120"/>
      <c r="P414" s="120"/>
      <c r="Q414" s="14"/>
      <c r="R414" s="14"/>
      <c r="S414" s="14"/>
      <c r="T414" s="14"/>
      <c r="U414" s="14"/>
      <c r="V414" s="14"/>
      <c r="W414" s="14"/>
      <c r="X414" s="14"/>
      <c r="Y414" s="15"/>
      <c r="Z414" s="15"/>
      <c r="AA414" s="14"/>
      <c r="AB414" s="14"/>
      <c r="AC414" s="14"/>
      <c r="AD414" s="15"/>
    </row>
    <row r="415" spans="5:30" x14ac:dyDescent="0.2">
      <c r="E415" s="13"/>
      <c r="F415" s="13"/>
      <c r="G415" s="13"/>
      <c r="H415" s="13"/>
      <c r="I415" s="13"/>
      <c r="J415" s="20"/>
      <c r="K415" s="120"/>
      <c r="L415" s="120"/>
      <c r="M415" s="120"/>
      <c r="N415" s="120"/>
      <c r="O415" s="120"/>
      <c r="P415" s="120"/>
      <c r="Q415" s="14"/>
      <c r="R415" s="14"/>
      <c r="S415" s="14"/>
      <c r="T415" s="14"/>
      <c r="U415" s="14"/>
      <c r="V415" s="14"/>
      <c r="W415" s="14"/>
      <c r="X415" s="14"/>
      <c r="Y415" s="15"/>
      <c r="Z415" s="15"/>
      <c r="AA415" s="14"/>
      <c r="AB415" s="14"/>
      <c r="AC415" s="14"/>
      <c r="AD415" s="15"/>
    </row>
    <row r="416" spans="5:30" x14ac:dyDescent="0.2">
      <c r="E416" s="13"/>
      <c r="F416" s="13"/>
      <c r="G416" s="13"/>
      <c r="H416" s="13"/>
      <c r="I416" s="13"/>
      <c r="J416" s="20"/>
      <c r="K416" s="120"/>
      <c r="L416" s="120"/>
      <c r="M416" s="120"/>
      <c r="N416" s="120"/>
      <c r="O416" s="120"/>
      <c r="P416" s="120"/>
      <c r="Q416" s="14"/>
      <c r="R416" s="14"/>
      <c r="S416" s="14"/>
      <c r="T416" s="14"/>
      <c r="U416" s="14"/>
      <c r="V416" s="14"/>
      <c r="W416" s="14"/>
      <c r="X416" s="14"/>
      <c r="Y416" s="15"/>
      <c r="Z416" s="15"/>
      <c r="AA416" s="14"/>
      <c r="AB416" s="14"/>
      <c r="AC416" s="14"/>
      <c r="AD416" s="15"/>
    </row>
    <row r="417" spans="5:30" x14ac:dyDescent="0.2">
      <c r="E417" s="13"/>
      <c r="F417" s="13"/>
      <c r="G417" s="13"/>
      <c r="H417" s="13"/>
      <c r="I417" s="13"/>
      <c r="J417" s="20"/>
      <c r="K417" s="120"/>
      <c r="L417" s="120"/>
      <c r="M417" s="120"/>
      <c r="N417" s="120"/>
      <c r="O417" s="120"/>
      <c r="P417" s="120"/>
      <c r="Q417" s="14"/>
      <c r="R417" s="14"/>
      <c r="S417" s="14"/>
      <c r="T417" s="14"/>
      <c r="U417" s="14"/>
      <c r="V417" s="14"/>
      <c r="W417" s="14"/>
      <c r="X417" s="14"/>
      <c r="Y417" s="15"/>
      <c r="Z417" s="15"/>
      <c r="AA417" s="14"/>
      <c r="AB417" s="14"/>
      <c r="AC417" s="14"/>
      <c r="AD417" s="15"/>
    </row>
    <row r="418" spans="5:30" x14ac:dyDescent="0.2">
      <c r="E418" s="13"/>
      <c r="F418" s="13"/>
      <c r="G418" s="13"/>
      <c r="H418" s="13"/>
      <c r="I418" s="13"/>
      <c r="J418" s="20"/>
      <c r="K418" s="120"/>
      <c r="L418" s="120"/>
      <c r="M418" s="120"/>
      <c r="N418" s="120"/>
      <c r="O418" s="120"/>
      <c r="P418" s="120"/>
      <c r="Q418" s="14"/>
      <c r="R418" s="14"/>
      <c r="S418" s="14"/>
      <c r="T418" s="14"/>
      <c r="U418" s="14"/>
      <c r="V418" s="14"/>
      <c r="W418" s="14"/>
      <c r="X418" s="14"/>
      <c r="Y418" s="15"/>
      <c r="Z418" s="15"/>
      <c r="AA418" s="14"/>
      <c r="AB418" s="14"/>
      <c r="AC418" s="14"/>
      <c r="AD418" s="15"/>
    </row>
    <row r="419" spans="5:30" x14ac:dyDescent="0.2">
      <c r="E419" s="13"/>
      <c r="F419" s="13"/>
      <c r="G419" s="13"/>
      <c r="H419" s="13"/>
      <c r="I419" s="13"/>
      <c r="J419" s="20"/>
      <c r="K419" s="120"/>
      <c r="L419" s="120"/>
      <c r="M419" s="120"/>
      <c r="N419" s="120"/>
      <c r="O419" s="120"/>
      <c r="P419" s="120"/>
      <c r="Q419" s="14"/>
      <c r="R419" s="14"/>
      <c r="S419" s="14"/>
      <c r="T419" s="14"/>
      <c r="U419" s="14"/>
      <c r="V419" s="14"/>
      <c r="W419" s="14"/>
      <c r="X419" s="14"/>
      <c r="Y419" s="15"/>
      <c r="Z419" s="15"/>
      <c r="AA419" s="14"/>
      <c r="AB419" s="14"/>
      <c r="AC419" s="14"/>
      <c r="AD419" s="15"/>
    </row>
    <row r="420" spans="5:30" x14ac:dyDescent="0.2">
      <c r="E420" s="13"/>
      <c r="F420" s="13"/>
      <c r="G420" s="13"/>
      <c r="H420" s="13"/>
      <c r="I420" s="13"/>
      <c r="J420" s="20"/>
      <c r="K420" s="120"/>
      <c r="L420" s="120"/>
      <c r="M420" s="120"/>
      <c r="N420" s="120"/>
      <c r="O420" s="120"/>
      <c r="P420" s="120"/>
      <c r="Q420" s="14"/>
      <c r="R420" s="14"/>
      <c r="S420" s="14"/>
      <c r="T420" s="14"/>
      <c r="U420" s="14"/>
      <c r="V420" s="14"/>
      <c r="W420" s="14"/>
      <c r="X420" s="14"/>
      <c r="Y420" s="15"/>
      <c r="Z420" s="15"/>
      <c r="AA420" s="14"/>
      <c r="AB420" s="14"/>
      <c r="AC420" s="14"/>
      <c r="AD420" s="15"/>
    </row>
    <row r="421" spans="5:30" x14ac:dyDescent="0.2">
      <c r="E421" s="13"/>
      <c r="F421" s="13"/>
      <c r="G421" s="13"/>
      <c r="H421" s="13"/>
      <c r="I421" s="13"/>
      <c r="J421" s="20"/>
      <c r="K421" s="120"/>
      <c r="L421" s="120"/>
      <c r="M421" s="120"/>
      <c r="N421" s="120"/>
      <c r="O421" s="120"/>
      <c r="P421" s="120"/>
      <c r="Q421" s="14"/>
      <c r="R421" s="14"/>
      <c r="S421" s="14"/>
      <c r="T421" s="14"/>
      <c r="U421" s="14"/>
      <c r="V421" s="14"/>
      <c r="W421" s="14"/>
      <c r="X421" s="14"/>
      <c r="Y421" s="15"/>
      <c r="Z421" s="15"/>
      <c r="AA421" s="14"/>
      <c r="AB421" s="14"/>
      <c r="AC421" s="14"/>
      <c r="AD421" s="15"/>
    </row>
    <row r="422" spans="5:30" x14ac:dyDescent="0.2">
      <c r="E422" s="13"/>
      <c r="F422" s="13"/>
      <c r="G422" s="13"/>
      <c r="H422" s="13"/>
      <c r="I422" s="13"/>
      <c r="J422" s="20"/>
      <c r="K422" s="120"/>
      <c r="L422" s="120"/>
      <c r="M422" s="120"/>
      <c r="N422" s="120"/>
      <c r="O422" s="120"/>
      <c r="P422" s="120"/>
      <c r="Q422" s="14"/>
      <c r="R422" s="14"/>
      <c r="S422" s="14"/>
      <c r="T422" s="14"/>
      <c r="U422" s="14"/>
      <c r="V422" s="14"/>
      <c r="W422" s="14"/>
      <c r="X422" s="14"/>
      <c r="Y422" s="15"/>
      <c r="Z422" s="15"/>
      <c r="AA422" s="14"/>
      <c r="AB422" s="14"/>
      <c r="AC422" s="14"/>
      <c r="AD422" s="15"/>
    </row>
    <row r="423" spans="5:30" x14ac:dyDescent="0.2">
      <c r="E423" s="13"/>
      <c r="F423" s="13"/>
      <c r="G423" s="13"/>
      <c r="H423" s="13"/>
      <c r="I423" s="13"/>
      <c r="J423" s="20"/>
      <c r="K423" s="120"/>
      <c r="L423" s="120"/>
      <c r="M423" s="120"/>
      <c r="N423" s="120"/>
      <c r="O423" s="120"/>
      <c r="P423" s="120"/>
      <c r="Q423" s="14"/>
      <c r="R423" s="14"/>
      <c r="S423" s="14"/>
      <c r="T423" s="14"/>
      <c r="U423" s="14"/>
      <c r="V423" s="14"/>
      <c r="W423" s="14"/>
      <c r="X423" s="14"/>
      <c r="Y423" s="15"/>
      <c r="Z423" s="15"/>
      <c r="AA423" s="14"/>
      <c r="AB423" s="14"/>
      <c r="AC423" s="14"/>
      <c r="AD423" s="15"/>
    </row>
    <row r="424" spans="5:30" x14ac:dyDescent="0.2">
      <c r="E424" s="13"/>
      <c r="F424" s="13"/>
      <c r="G424" s="13"/>
      <c r="H424" s="13"/>
      <c r="I424" s="13"/>
      <c r="J424" s="20"/>
      <c r="K424" s="120"/>
      <c r="L424" s="120"/>
      <c r="M424" s="120"/>
      <c r="N424" s="120"/>
      <c r="O424" s="120"/>
      <c r="P424" s="120"/>
      <c r="Q424" s="14"/>
      <c r="R424" s="14"/>
      <c r="S424" s="14"/>
      <c r="T424" s="14"/>
      <c r="U424" s="14"/>
      <c r="V424" s="14"/>
      <c r="W424" s="14"/>
      <c r="X424" s="14"/>
      <c r="Y424" s="15"/>
      <c r="Z424" s="15"/>
      <c r="AA424" s="14"/>
      <c r="AB424" s="14"/>
      <c r="AC424" s="14"/>
      <c r="AD424" s="15"/>
    </row>
    <row r="425" spans="5:30" x14ac:dyDescent="0.2">
      <c r="E425" s="13"/>
      <c r="F425" s="13"/>
      <c r="G425" s="13"/>
      <c r="H425" s="13"/>
      <c r="I425" s="13"/>
      <c r="J425" s="20"/>
      <c r="K425" s="120"/>
      <c r="L425" s="120"/>
      <c r="M425" s="120"/>
      <c r="N425" s="120"/>
      <c r="O425" s="120"/>
      <c r="P425" s="120"/>
      <c r="Q425" s="14"/>
      <c r="R425" s="14"/>
      <c r="S425" s="14"/>
      <c r="T425" s="14"/>
      <c r="U425" s="14"/>
      <c r="V425" s="14"/>
      <c r="W425" s="14"/>
      <c r="X425" s="14"/>
      <c r="Y425" s="15"/>
      <c r="Z425" s="15"/>
      <c r="AA425" s="14"/>
      <c r="AB425" s="14"/>
      <c r="AC425" s="14"/>
      <c r="AD425" s="15"/>
    </row>
    <row r="426" spans="5:30" x14ac:dyDescent="0.2">
      <c r="E426" s="13"/>
      <c r="F426" s="13"/>
      <c r="G426" s="13"/>
      <c r="H426" s="13"/>
      <c r="I426" s="13"/>
      <c r="J426" s="20"/>
      <c r="K426" s="120"/>
      <c r="L426" s="120"/>
      <c r="M426" s="120"/>
      <c r="N426" s="120"/>
      <c r="O426" s="120"/>
      <c r="P426" s="120"/>
      <c r="Q426" s="14"/>
      <c r="R426" s="14"/>
      <c r="S426" s="14"/>
      <c r="T426" s="14"/>
      <c r="U426" s="14"/>
      <c r="V426" s="14"/>
      <c r="W426" s="14"/>
      <c r="X426" s="14"/>
      <c r="Y426" s="15"/>
      <c r="Z426" s="15"/>
      <c r="AA426" s="14"/>
      <c r="AB426" s="14"/>
      <c r="AC426" s="14"/>
      <c r="AD426" s="15"/>
    </row>
    <row r="427" spans="5:30" x14ac:dyDescent="0.2">
      <c r="E427" s="13"/>
      <c r="F427" s="13"/>
      <c r="G427" s="13"/>
      <c r="H427" s="13"/>
      <c r="I427" s="13"/>
      <c r="J427" s="20"/>
      <c r="K427" s="120"/>
      <c r="L427" s="120"/>
      <c r="M427" s="120"/>
      <c r="N427" s="120"/>
      <c r="O427" s="120"/>
      <c r="P427" s="120"/>
      <c r="Q427" s="14"/>
      <c r="R427" s="14"/>
      <c r="S427" s="14"/>
      <c r="T427" s="14"/>
      <c r="U427" s="14"/>
      <c r="V427" s="14"/>
      <c r="W427" s="14"/>
      <c r="X427" s="14"/>
      <c r="Y427" s="15"/>
      <c r="Z427" s="15"/>
      <c r="AA427" s="14"/>
      <c r="AB427" s="14"/>
      <c r="AC427" s="14"/>
      <c r="AD427" s="15"/>
    </row>
    <row r="428" spans="5:30" x14ac:dyDescent="0.2">
      <c r="E428" s="13"/>
      <c r="F428" s="13"/>
      <c r="G428" s="13"/>
      <c r="H428" s="13"/>
      <c r="I428" s="13"/>
      <c r="J428" s="20"/>
      <c r="K428" s="120"/>
      <c r="L428" s="120"/>
      <c r="M428" s="120"/>
      <c r="N428" s="120"/>
      <c r="O428" s="120"/>
      <c r="P428" s="120"/>
      <c r="Q428" s="14"/>
      <c r="R428" s="14"/>
      <c r="S428" s="14"/>
      <c r="T428" s="14"/>
      <c r="U428" s="14"/>
      <c r="V428" s="14"/>
      <c r="W428" s="14"/>
      <c r="X428" s="14"/>
      <c r="Y428" s="15"/>
      <c r="Z428" s="15"/>
      <c r="AA428" s="14"/>
      <c r="AB428" s="14"/>
      <c r="AC428" s="14"/>
      <c r="AD428" s="15"/>
    </row>
    <row r="429" spans="5:30" x14ac:dyDescent="0.2">
      <c r="E429" s="13"/>
      <c r="F429" s="13"/>
      <c r="G429" s="13"/>
      <c r="H429" s="13"/>
      <c r="I429" s="13"/>
      <c r="J429" s="20"/>
      <c r="K429" s="120"/>
      <c r="L429" s="120"/>
      <c r="M429" s="120"/>
      <c r="N429" s="120"/>
      <c r="O429" s="120"/>
      <c r="P429" s="120"/>
      <c r="Q429" s="14"/>
      <c r="R429" s="14"/>
      <c r="S429" s="14"/>
      <c r="T429" s="14"/>
      <c r="U429" s="14"/>
      <c r="V429" s="14"/>
      <c r="W429" s="14"/>
      <c r="X429" s="14"/>
      <c r="Y429" s="15"/>
      <c r="Z429" s="15"/>
      <c r="AA429" s="14"/>
      <c r="AB429" s="14"/>
      <c r="AC429" s="14"/>
      <c r="AD429" s="15"/>
    </row>
    <row r="430" spans="5:30" x14ac:dyDescent="0.2">
      <c r="E430" s="13"/>
      <c r="F430" s="13"/>
      <c r="G430" s="13"/>
      <c r="H430" s="13"/>
      <c r="I430" s="13"/>
      <c r="J430" s="20"/>
      <c r="K430" s="120"/>
      <c r="L430" s="120"/>
      <c r="M430" s="120"/>
      <c r="N430" s="120"/>
      <c r="O430" s="120"/>
      <c r="P430" s="120"/>
      <c r="Q430" s="14"/>
      <c r="R430" s="14"/>
      <c r="S430" s="14"/>
      <c r="T430" s="14"/>
      <c r="U430" s="14"/>
      <c r="V430" s="14"/>
      <c r="W430" s="14"/>
      <c r="X430" s="14"/>
      <c r="Y430" s="15"/>
      <c r="Z430" s="15"/>
      <c r="AA430" s="14"/>
      <c r="AB430" s="14"/>
      <c r="AC430" s="14"/>
      <c r="AD430" s="15"/>
    </row>
    <row r="431" spans="5:30" x14ac:dyDescent="0.2">
      <c r="E431" s="13"/>
      <c r="F431" s="13"/>
      <c r="G431" s="13"/>
      <c r="H431" s="13"/>
      <c r="I431" s="13"/>
      <c r="J431" s="20"/>
      <c r="K431" s="120"/>
      <c r="L431" s="120"/>
      <c r="M431" s="120"/>
      <c r="N431" s="120"/>
      <c r="O431" s="120"/>
      <c r="P431" s="120"/>
      <c r="Q431" s="14"/>
      <c r="R431" s="14"/>
      <c r="S431" s="14"/>
      <c r="T431" s="14"/>
      <c r="U431" s="14"/>
      <c r="V431" s="14"/>
      <c r="W431" s="14"/>
      <c r="X431" s="14"/>
      <c r="Y431" s="15"/>
      <c r="Z431" s="15"/>
      <c r="AA431" s="14"/>
      <c r="AB431" s="14"/>
      <c r="AC431" s="14"/>
      <c r="AD431" s="15"/>
    </row>
    <row r="432" spans="5:30" x14ac:dyDescent="0.2">
      <c r="E432" s="13"/>
      <c r="F432" s="13"/>
      <c r="G432" s="13"/>
      <c r="H432" s="13"/>
      <c r="I432" s="13"/>
      <c r="J432" s="20"/>
      <c r="K432" s="120"/>
      <c r="L432" s="120"/>
      <c r="M432" s="120"/>
      <c r="N432" s="120"/>
      <c r="O432" s="120"/>
      <c r="P432" s="120"/>
      <c r="Q432" s="14"/>
      <c r="R432" s="14"/>
      <c r="S432" s="14"/>
      <c r="T432" s="14"/>
      <c r="U432" s="14"/>
      <c r="V432" s="14"/>
      <c r="W432" s="14"/>
      <c r="X432" s="14"/>
      <c r="Y432" s="15"/>
      <c r="Z432" s="15"/>
      <c r="AA432" s="14"/>
      <c r="AB432" s="14"/>
      <c r="AC432" s="14"/>
      <c r="AD432" s="15"/>
    </row>
    <row r="433" spans="5:30" x14ac:dyDescent="0.2">
      <c r="E433" s="13"/>
      <c r="F433" s="13"/>
      <c r="G433" s="13"/>
      <c r="H433" s="13"/>
      <c r="I433" s="13"/>
      <c r="J433" s="20"/>
      <c r="K433" s="120"/>
      <c r="L433" s="120"/>
      <c r="M433" s="120"/>
      <c r="N433" s="120"/>
      <c r="O433" s="120"/>
      <c r="P433" s="120"/>
      <c r="Q433" s="14"/>
      <c r="R433" s="14"/>
      <c r="S433" s="14"/>
      <c r="T433" s="14"/>
      <c r="U433" s="14"/>
      <c r="V433" s="14"/>
      <c r="W433" s="14"/>
      <c r="X433" s="14"/>
      <c r="Y433" s="15"/>
      <c r="Z433" s="15"/>
      <c r="AA433" s="14"/>
      <c r="AB433" s="14"/>
      <c r="AC433" s="14"/>
      <c r="AD433" s="15"/>
    </row>
    <row r="434" spans="5:30" x14ac:dyDescent="0.2">
      <c r="E434" s="13"/>
      <c r="F434" s="13"/>
      <c r="G434" s="13"/>
      <c r="H434" s="13"/>
      <c r="I434" s="13"/>
      <c r="J434" s="20"/>
      <c r="K434" s="120"/>
      <c r="L434" s="120"/>
      <c r="M434" s="120"/>
      <c r="N434" s="120"/>
      <c r="O434" s="120"/>
      <c r="P434" s="120"/>
      <c r="Q434" s="14"/>
      <c r="R434" s="14"/>
      <c r="S434" s="14"/>
      <c r="T434" s="14"/>
      <c r="U434" s="14"/>
      <c r="V434" s="14"/>
      <c r="W434" s="14"/>
      <c r="X434" s="14"/>
      <c r="Y434" s="15"/>
      <c r="Z434" s="15"/>
      <c r="AA434" s="14"/>
      <c r="AB434" s="14"/>
      <c r="AC434" s="14"/>
      <c r="AD434" s="15"/>
    </row>
    <row r="435" spans="5:30" x14ac:dyDescent="0.2">
      <c r="E435" s="13"/>
      <c r="F435" s="13"/>
      <c r="G435" s="13"/>
      <c r="H435" s="13"/>
      <c r="I435" s="13"/>
      <c r="J435" s="20"/>
      <c r="K435" s="120"/>
      <c r="L435" s="120"/>
      <c r="M435" s="120"/>
      <c r="N435" s="120"/>
      <c r="O435" s="120"/>
      <c r="P435" s="120"/>
      <c r="Q435" s="14"/>
      <c r="R435" s="14"/>
      <c r="S435" s="14"/>
      <c r="T435" s="14"/>
      <c r="U435" s="14"/>
      <c r="V435" s="14"/>
      <c r="W435" s="14"/>
      <c r="X435" s="14"/>
      <c r="Y435" s="15"/>
      <c r="Z435" s="15"/>
      <c r="AA435" s="14"/>
      <c r="AB435" s="14"/>
      <c r="AC435" s="14"/>
      <c r="AD435" s="15"/>
    </row>
    <row r="436" spans="5:30" x14ac:dyDescent="0.2">
      <c r="E436" s="13"/>
      <c r="F436" s="13"/>
      <c r="G436" s="13"/>
      <c r="H436" s="13"/>
      <c r="I436" s="13"/>
      <c r="J436" s="20"/>
      <c r="K436" s="120"/>
      <c r="L436" s="120"/>
      <c r="M436" s="120"/>
      <c r="N436" s="120"/>
      <c r="O436" s="120"/>
      <c r="P436" s="120"/>
      <c r="Q436" s="14"/>
      <c r="R436" s="14"/>
      <c r="S436" s="14"/>
      <c r="T436" s="14"/>
      <c r="U436" s="14"/>
      <c r="V436" s="14"/>
      <c r="W436" s="14"/>
      <c r="X436" s="14"/>
      <c r="Y436" s="15"/>
      <c r="Z436" s="15"/>
      <c r="AA436" s="14"/>
      <c r="AB436" s="14"/>
      <c r="AC436" s="14"/>
      <c r="AD436" s="15"/>
    </row>
    <row r="437" spans="5:30" x14ac:dyDescent="0.2">
      <c r="E437" s="13"/>
      <c r="F437" s="13"/>
      <c r="G437" s="13"/>
      <c r="H437" s="13"/>
      <c r="I437" s="13"/>
      <c r="J437" s="20"/>
      <c r="K437" s="120"/>
      <c r="L437" s="120"/>
      <c r="M437" s="120"/>
      <c r="N437" s="120"/>
      <c r="O437" s="120"/>
      <c r="P437" s="120"/>
      <c r="Q437" s="14"/>
      <c r="R437" s="14"/>
      <c r="S437" s="14"/>
      <c r="T437" s="14"/>
      <c r="U437" s="14"/>
      <c r="V437" s="14"/>
      <c r="W437" s="14"/>
      <c r="X437" s="14"/>
      <c r="Y437" s="15"/>
      <c r="Z437" s="15"/>
      <c r="AA437" s="14"/>
      <c r="AB437" s="14"/>
      <c r="AC437" s="14"/>
      <c r="AD437" s="15"/>
    </row>
    <row r="438" spans="5:30" x14ac:dyDescent="0.2">
      <c r="E438" s="13"/>
      <c r="F438" s="13"/>
      <c r="G438" s="13"/>
      <c r="H438" s="13"/>
      <c r="I438" s="13"/>
      <c r="J438" s="20"/>
      <c r="K438" s="120"/>
      <c r="L438" s="120"/>
      <c r="M438" s="120"/>
      <c r="N438" s="120"/>
      <c r="O438" s="120"/>
      <c r="P438" s="120"/>
      <c r="Q438" s="14"/>
      <c r="R438" s="14"/>
      <c r="S438" s="14"/>
      <c r="T438" s="14"/>
      <c r="U438" s="14"/>
      <c r="V438" s="14"/>
      <c r="W438" s="14"/>
      <c r="X438" s="14"/>
      <c r="Y438" s="15"/>
      <c r="Z438" s="15"/>
      <c r="AA438" s="14"/>
      <c r="AB438" s="14"/>
      <c r="AC438" s="14"/>
      <c r="AD438" s="15"/>
    </row>
    <row r="439" spans="5:30" x14ac:dyDescent="0.2">
      <c r="E439" s="13"/>
      <c r="F439" s="13"/>
      <c r="G439" s="13"/>
      <c r="H439" s="13"/>
      <c r="I439" s="13"/>
      <c r="J439" s="20"/>
      <c r="K439" s="120"/>
      <c r="L439" s="120"/>
      <c r="M439" s="120"/>
      <c r="N439" s="120"/>
      <c r="O439" s="120"/>
      <c r="P439" s="120"/>
      <c r="Q439" s="14"/>
      <c r="R439" s="14"/>
      <c r="S439" s="14"/>
      <c r="T439" s="14"/>
      <c r="U439" s="14"/>
      <c r="V439" s="14"/>
      <c r="W439" s="14"/>
      <c r="X439" s="14"/>
      <c r="Y439" s="15"/>
      <c r="Z439" s="15"/>
      <c r="AA439" s="14"/>
      <c r="AB439" s="14"/>
      <c r="AC439" s="14"/>
      <c r="AD439" s="15"/>
    </row>
    <row r="440" spans="5:30" x14ac:dyDescent="0.2">
      <c r="E440" s="13"/>
      <c r="F440" s="13"/>
      <c r="G440" s="13"/>
      <c r="H440" s="13"/>
      <c r="I440" s="13"/>
      <c r="J440" s="20"/>
      <c r="K440" s="120"/>
      <c r="L440" s="120"/>
      <c r="M440" s="120"/>
      <c r="N440" s="120"/>
      <c r="O440" s="120"/>
      <c r="P440" s="120"/>
      <c r="Q440" s="14"/>
      <c r="R440" s="14"/>
      <c r="S440" s="14"/>
      <c r="T440" s="14"/>
      <c r="U440" s="14"/>
      <c r="V440" s="14"/>
      <c r="W440" s="14"/>
      <c r="X440" s="14"/>
      <c r="Y440" s="15"/>
      <c r="Z440" s="15"/>
      <c r="AA440" s="14"/>
      <c r="AB440" s="14"/>
      <c r="AC440" s="14"/>
      <c r="AD440" s="15"/>
    </row>
    <row r="441" spans="5:30" x14ac:dyDescent="0.2">
      <c r="E441" s="13"/>
      <c r="F441" s="13"/>
      <c r="G441" s="13"/>
      <c r="H441" s="13"/>
      <c r="I441" s="13"/>
      <c r="J441" s="20"/>
      <c r="K441" s="120"/>
      <c r="L441" s="120"/>
      <c r="M441" s="120"/>
      <c r="N441" s="120"/>
      <c r="O441" s="120"/>
      <c r="P441" s="120"/>
      <c r="Q441" s="14"/>
      <c r="R441" s="14"/>
      <c r="S441" s="14"/>
      <c r="T441" s="14"/>
      <c r="U441" s="14"/>
      <c r="V441" s="14"/>
      <c r="W441" s="14"/>
      <c r="X441" s="14"/>
      <c r="Y441" s="15"/>
      <c r="Z441" s="15"/>
      <c r="AA441" s="14"/>
      <c r="AB441" s="14"/>
      <c r="AC441" s="14"/>
      <c r="AD441" s="15"/>
    </row>
    <row r="442" spans="5:30" x14ac:dyDescent="0.2">
      <c r="E442" s="13"/>
      <c r="F442" s="13"/>
      <c r="G442" s="13"/>
      <c r="H442" s="13"/>
      <c r="I442" s="13"/>
      <c r="J442" s="20"/>
      <c r="K442" s="120"/>
      <c r="L442" s="120"/>
      <c r="M442" s="120"/>
      <c r="N442" s="120"/>
      <c r="O442" s="120"/>
      <c r="P442" s="120"/>
      <c r="Q442" s="14"/>
      <c r="R442" s="14"/>
      <c r="S442" s="14"/>
      <c r="T442" s="14"/>
      <c r="U442" s="14"/>
      <c r="V442" s="14"/>
      <c r="W442" s="14"/>
      <c r="X442" s="14"/>
      <c r="Y442" s="15"/>
      <c r="Z442" s="15"/>
      <c r="AA442" s="14"/>
      <c r="AB442" s="14"/>
      <c r="AC442" s="14"/>
      <c r="AD442" s="15"/>
    </row>
    <row r="443" spans="5:30" x14ac:dyDescent="0.2">
      <c r="E443" s="13"/>
      <c r="F443" s="13"/>
      <c r="G443" s="13"/>
      <c r="H443" s="13"/>
      <c r="I443" s="13"/>
      <c r="J443" s="20"/>
      <c r="K443" s="120"/>
      <c r="L443" s="120"/>
      <c r="M443" s="120"/>
      <c r="N443" s="120"/>
      <c r="O443" s="120"/>
      <c r="P443" s="120"/>
      <c r="Q443" s="14"/>
      <c r="R443" s="14"/>
      <c r="S443" s="14"/>
      <c r="T443" s="14"/>
      <c r="U443" s="14"/>
      <c r="V443" s="14"/>
      <c r="W443" s="14"/>
      <c r="X443" s="14"/>
      <c r="Y443" s="15"/>
      <c r="Z443" s="15"/>
      <c r="AA443" s="14"/>
      <c r="AB443" s="14"/>
      <c r="AC443" s="14"/>
      <c r="AD443" s="15"/>
    </row>
    <row r="444" spans="5:30" x14ac:dyDescent="0.2">
      <c r="E444" s="13"/>
      <c r="F444" s="13"/>
      <c r="G444" s="13"/>
      <c r="H444" s="13"/>
      <c r="I444" s="13"/>
      <c r="J444" s="20"/>
      <c r="K444" s="120"/>
      <c r="L444" s="120"/>
      <c r="M444" s="120"/>
      <c r="N444" s="120"/>
      <c r="O444" s="120"/>
      <c r="P444" s="120"/>
      <c r="Q444" s="14"/>
      <c r="R444" s="14"/>
      <c r="S444" s="14"/>
      <c r="T444" s="14"/>
      <c r="U444" s="14"/>
      <c r="V444" s="14"/>
      <c r="W444" s="14"/>
      <c r="X444" s="14"/>
      <c r="Y444" s="15"/>
      <c r="Z444" s="15"/>
      <c r="AA444" s="14"/>
      <c r="AB444" s="14"/>
      <c r="AC444" s="14"/>
      <c r="AD444" s="15"/>
    </row>
    <row r="445" spans="5:30" x14ac:dyDescent="0.2">
      <c r="E445" s="13"/>
      <c r="F445" s="13"/>
      <c r="G445" s="13"/>
      <c r="H445" s="13"/>
      <c r="I445" s="13"/>
      <c r="J445" s="20"/>
      <c r="K445" s="120"/>
      <c r="L445" s="120"/>
      <c r="M445" s="120"/>
      <c r="N445" s="120"/>
      <c r="O445" s="120"/>
      <c r="P445" s="120"/>
      <c r="Q445" s="14"/>
      <c r="R445" s="14"/>
      <c r="S445" s="14"/>
      <c r="T445" s="14"/>
      <c r="U445" s="14"/>
      <c r="V445" s="14"/>
      <c r="W445" s="14"/>
      <c r="X445" s="14"/>
      <c r="Y445" s="15"/>
      <c r="Z445" s="15"/>
      <c r="AA445" s="14"/>
      <c r="AB445" s="14"/>
      <c r="AC445" s="14"/>
      <c r="AD445" s="15"/>
    </row>
    <row r="446" spans="5:30" x14ac:dyDescent="0.2">
      <c r="E446" s="13"/>
      <c r="F446" s="13"/>
      <c r="G446" s="13"/>
      <c r="H446" s="13"/>
      <c r="I446" s="13"/>
      <c r="J446" s="20"/>
      <c r="K446" s="120"/>
      <c r="L446" s="120"/>
      <c r="M446" s="120"/>
      <c r="N446" s="120"/>
      <c r="O446" s="120"/>
      <c r="P446" s="120"/>
      <c r="Q446" s="14"/>
      <c r="R446" s="14"/>
      <c r="S446" s="14"/>
      <c r="T446" s="14"/>
      <c r="U446" s="14"/>
      <c r="V446" s="14"/>
      <c r="W446" s="14"/>
      <c r="X446" s="14"/>
      <c r="Y446" s="15"/>
      <c r="Z446" s="15"/>
      <c r="AA446" s="14"/>
      <c r="AB446" s="14"/>
      <c r="AC446" s="14"/>
      <c r="AD446" s="15"/>
    </row>
    <row r="447" spans="5:30" x14ac:dyDescent="0.2">
      <c r="E447" s="13"/>
      <c r="F447" s="13"/>
      <c r="G447" s="13"/>
      <c r="H447" s="13"/>
      <c r="I447" s="13"/>
      <c r="J447" s="20"/>
      <c r="K447" s="120"/>
      <c r="L447" s="120"/>
      <c r="M447" s="120"/>
      <c r="N447" s="120"/>
      <c r="O447" s="120"/>
      <c r="P447" s="120"/>
      <c r="Q447" s="14"/>
      <c r="R447" s="14"/>
      <c r="S447" s="14"/>
      <c r="T447" s="14"/>
      <c r="U447" s="14"/>
      <c r="V447" s="14"/>
      <c r="W447" s="14"/>
      <c r="X447" s="14"/>
      <c r="Y447" s="15"/>
      <c r="Z447" s="15"/>
      <c r="AA447" s="14"/>
      <c r="AB447" s="14"/>
      <c r="AC447" s="14"/>
      <c r="AD447" s="15"/>
    </row>
    <row r="448" spans="5:30" x14ac:dyDescent="0.2">
      <c r="E448" s="13"/>
      <c r="F448" s="13"/>
      <c r="G448" s="13"/>
      <c r="H448" s="13"/>
      <c r="I448" s="13"/>
      <c r="J448" s="20"/>
      <c r="K448" s="120"/>
      <c r="L448" s="120"/>
      <c r="M448" s="120"/>
      <c r="N448" s="120"/>
      <c r="O448" s="120"/>
      <c r="P448" s="120"/>
      <c r="Q448" s="14"/>
      <c r="R448" s="14"/>
      <c r="S448" s="14"/>
      <c r="T448" s="14"/>
      <c r="U448" s="14"/>
      <c r="V448" s="14"/>
      <c r="W448" s="14"/>
      <c r="X448" s="14"/>
      <c r="Y448" s="15"/>
      <c r="Z448" s="15"/>
      <c r="AA448" s="14"/>
      <c r="AB448" s="14"/>
      <c r="AC448" s="14"/>
      <c r="AD448" s="15"/>
    </row>
    <row r="449" spans="5:30" x14ac:dyDescent="0.2">
      <c r="E449" s="13"/>
      <c r="F449" s="13"/>
      <c r="G449" s="13"/>
      <c r="H449" s="13"/>
      <c r="I449" s="13"/>
      <c r="J449" s="20"/>
      <c r="K449" s="120"/>
      <c r="L449" s="120"/>
      <c r="M449" s="120"/>
      <c r="N449" s="120"/>
      <c r="O449" s="120"/>
      <c r="P449" s="120"/>
      <c r="Q449" s="14"/>
      <c r="R449" s="14"/>
      <c r="S449" s="14"/>
      <c r="T449" s="14"/>
      <c r="U449" s="14"/>
      <c r="V449" s="14"/>
      <c r="W449" s="14"/>
      <c r="X449" s="14"/>
      <c r="Y449" s="15"/>
      <c r="Z449" s="15"/>
      <c r="AA449" s="14"/>
      <c r="AB449" s="14"/>
      <c r="AC449" s="14"/>
      <c r="AD449" s="15"/>
    </row>
    <row r="450" spans="5:30" x14ac:dyDescent="0.2">
      <c r="E450" s="13"/>
      <c r="F450" s="13"/>
      <c r="G450" s="13"/>
      <c r="H450" s="13"/>
      <c r="I450" s="13"/>
      <c r="J450" s="20"/>
      <c r="K450" s="120"/>
      <c r="L450" s="120"/>
      <c r="M450" s="120"/>
      <c r="N450" s="120"/>
      <c r="O450" s="120"/>
      <c r="P450" s="120"/>
      <c r="Q450" s="14"/>
      <c r="R450" s="14"/>
      <c r="S450" s="14"/>
      <c r="T450" s="14"/>
      <c r="U450" s="14"/>
      <c r="V450" s="14"/>
      <c r="W450" s="14"/>
      <c r="X450" s="14"/>
      <c r="Y450" s="15"/>
      <c r="Z450" s="15"/>
      <c r="AA450" s="14"/>
      <c r="AB450" s="14"/>
      <c r="AC450" s="14"/>
      <c r="AD450" s="15"/>
    </row>
    <row r="451" spans="5:30" x14ac:dyDescent="0.2">
      <c r="E451" s="13"/>
      <c r="F451" s="13"/>
      <c r="G451" s="13"/>
      <c r="H451" s="13"/>
      <c r="I451" s="13"/>
      <c r="J451" s="20"/>
      <c r="K451" s="120"/>
      <c r="L451" s="120"/>
      <c r="M451" s="120"/>
      <c r="N451" s="120"/>
      <c r="O451" s="120"/>
      <c r="P451" s="120"/>
      <c r="Q451" s="14"/>
      <c r="R451" s="14"/>
      <c r="S451" s="14"/>
      <c r="T451" s="14"/>
      <c r="U451" s="14"/>
      <c r="V451" s="14"/>
      <c r="W451" s="14"/>
      <c r="X451" s="14"/>
      <c r="Y451" s="15"/>
      <c r="Z451" s="15"/>
      <c r="AA451" s="14"/>
      <c r="AB451" s="14"/>
      <c r="AC451" s="14"/>
      <c r="AD451" s="15"/>
    </row>
    <row r="452" spans="5:30" x14ac:dyDescent="0.2">
      <c r="E452" s="13"/>
      <c r="F452" s="13"/>
      <c r="G452" s="13"/>
      <c r="H452" s="13"/>
      <c r="I452" s="13"/>
      <c r="J452" s="20"/>
      <c r="K452" s="120"/>
      <c r="L452" s="120"/>
      <c r="M452" s="120"/>
      <c r="N452" s="120"/>
      <c r="O452" s="120"/>
      <c r="P452" s="120"/>
      <c r="Q452" s="14"/>
      <c r="R452" s="14"/>
      <c r="S452" s="14"/>
      <c r="T452" s="14"/>
      <c r="U452" s="14"/>
      <c r="V452" s="14"/>
      <c r="W452" s="14"/>
      <c r="X452" s="14"/>
      <c r="Y452" s="15"/>
      <c r="Z452" s="15"/>
      <c r="AA452" s="14"/>
      <c r="AB452" s="14"/>
      <c r="AC452" s="14"/>
      <c r="AD452" s="15"/>
    </row>
    <row r="453" spans="5:30" x14ac:dyDescent="0.2">
      <c r="E453" s="13"/>
      <c r="F453" s="13"/>
      <c r="G453" s="13"/>
      <c r="H453" s="13"/>
      <c r="I453" s="13"/>
      <c r="J453" s="20"/>
      <c r="K453" s="120"/>
      <c r="L453" s="120"/>
      <c r="M453" s="120"/>
      <c r="N453" s="120"/>
      <c r="O453" s="120"/>
      <c r="P453" s="120"/>
      <c r="Q453" s="14"/>
      <c r="R453" s="14"/>
      <c r="S453" s="14"/>
      <c r="T453" s="14"/>
      <c r="U453" s="14"/>
      <c r="V453" s="14"/>
      <c r="W453" s="14"/>
      <c r="X453" s="14"/>
      <c r="Y453" s="15"/>
      <c r="Z453" s="15"/>
      <c r="AA453" s="14"/>
      <c r="AB453" s="14"/>
      <c r="AC453" s="14"/>
      <c r="AD453" s="15"/>
    </row>
    <row r="454" spans="5:30" x14ac:dyDescent="0.2">
      <c r="E454" s="13"/>
      <c r="F454" s="13"/>
      <c r="G454" s="13"/>
      <c r="H454" s="13"/>
      <c r="I454" s="13"/>
      <c r="J454" s="20"/>
      <c r="K454" s="120"/>
      <c r="L454" s="120"/>
      <c r="M454" s="120"/>
      <c r="N454" s="120"/>
      <c r="O454" s="120"/>
      <c r="P454" s="120"/>
      <c r="Q454" s="14"/>
      <c r="R454" s="14"/>
      <c r="S454" s="14"/>
      <c r="T454" s="14"/>
      <c r="U454" s="14"/>
      <c r="V454" s="14"/>
      <c r="W454" s="14"/>
      <c r="X454" s="14"/>
      <c r="Y454" s="15"/>
      <c r="Z454" s="15"/>
      <c r="AA454" s="14"/>
      <c r="AB454" s="14"/>
      <c r="AC454" s="14"/>
      <c r="AD454" s="15"/>
    </row>
    <row r="455" spans="5:30" x14ac:dyDescent="0.2">
      <c r="E455" s="13"/>
      <c r="F455" s="13"/>
      <c r="G455" s="13"/>
      <c r="H455" s="13"/>
      <c r="I455" s="13"/>
      <c r="J455" s="20"/>
      <c r="K455" s="120"/>
      <c r="L455" s="120"/>
      <c r="M455" s="120"/>
      <c r="N455" s="120"/>
      <c r="O455" s="120"/>
      <c r="P455" s="120"/>
      <c r="Q455" s="14"/>
      <c r="R455" s="14"/>
      <c r="S455" s="14"/>
      <c r="T455" s="14"/>
      <c r="U455" s="14"/>
      <c r="V455" s="14"/>
      <c r="W455" s="14"/>
      <c r="X455" s="14"/>
      <c r="Y455" s="15"/>
      <c r="Z455" s="15"/>
      <c r="AA455" s="14"/>
      <c r="AB455" s="14"/>
      <c r="AC455" s="14"/>
      <c r="AD455" s="15"/>
    </row>
    <row r="456" spans="5:30" x14ac:dyDescent="0.2">
      <c r="E456" s="13"/>
      <c r="F456" s="13"/>
      <c r="G456" s="13"/>
      <c r="H456" s="13"/>
      <c r="I456" s="13"/>
      <c r="J456" s="20"/>
      <c r="K456" s="120"/>
      <c r="L456" s="120"/>
      <c r="M456" s="120"/>
      <c r="N456" s="120"/>
      <c r="O456" s="120"/>
      <c r="P456" s="120"/>
      <c r="Q456" s="14"/>
      <c r="R456" s="14"/>
      <c r="S456" s="14"/>
      <c r="T456" s="14"/>
      <c r="U456" s="14"/>
      <c r="V456" s="14"/>
      <c r="W456" s="14"/>
      <c r="X456" s="14"/>
      <c r="Y456" s="15"/>
      <c r="Z456" s="15"/>
      <c r="AA456" s="14"/>
      <c r="AB456" s="14"/>
      <c r="AC456" s="14"/>
      <c r="AD456" s="15"/>
    </row>
    <row r="457" spans="5:30" x14ac:dyDescent="0.2">
      <c r="E457" s="13"/>
      <c r="F457" s="13"/>
      <c r="G457" s="13"/>
      <c r="H457" s="13"/>
      <c r="I457" s="13"/>
      <c r="J457" s="20"/>
      <c r="K457" s="120"/>
      <c r="L457" s="120"/>
      <c r="M457" s="120"/>
      <c r="N457" s="120"/>
      <c r="O457" s="120"/>
      <c r="P457" s="120"/>
      <c r="Q457" s="14"/>
      <c r="R457" s="14"/>
      <c r="S457" s="14"/>
      <c r="T457" s="14"/>
      <c r="U457" s="14"/>
      <c r="V457" s="14"/>
      <c r="W457" s="14"/>
      <c r="X457" s="14"/>
      <c r="Y457" s="15"/>
      <c r="Z457" s="15"/>
      <c r="AA457" s="14"/>
      <c r="AB457" s="14"/>
      <c r="AC457" s="14"/>
      <c r="AD457" s="15"/>
    </row>
    <row r="458" spans="5:30" x14ac:dyDescent="0.2">
      <c r="E458" s="13"/>
      <c r="F458" s="13"/>
      <c r="G458" s="13"/>
      <c r="H458" s="13"/>
      <c r="I458" s="13"/>
      <c r="J458" s="20"/>
      <c r="K458" s="120"/>
      <c r="L458" s="120"/>
      <c r="M458" s="120"/>
      <c r="N458" s="120"/>
      <c r="O458" s="120"/>
      <c r="P458" s="120"/>
      <c r="Q458" s="14"/>
      <c r="R458" s="14"/>
      <c r="S458" s="14"/>
      <c r="T458" s="14"/>
      <c r="U458" s="14"/>
      <c r="V458" s="14"/>
      <c r="W458" s="14"/>
      <c r="X458" s="14"/>
      <c r="Y458" s="15"/>
      <c r="Z458" s="15"/>
      <c r="AA458" s="14"/>
      <c r="AB458" s="14"/>
      <c r="AC458" s="14"/>
      <c r="AD458" s="15"/>
    </row>
    <row r="459" spans="5:30" x14ac:dyDescent="0.2">
      <c r="E459" s="13"/>
      <c r="F459" s="13"/>
      <c r="G459" s="13"/>
      <c r="H459" s="13"/>
      <c r="I459" s="13"/>
      <c r="J459" s="20"/>
      <c r="K459" s="120"/>
      <c r="L459" s="120"/>
      <c r="M459" s="120"/>
      <c r="N459" s="120"/>
      <c r="O459" s="120"/>
      <c r="P459" s="120"/>
      <c r="Q459" s="14"/>
      <c r="R459" s="14"/>
      <c r="S459" s="14"/>
      <c r="T459" s="14"/>
      <c r="U459" s="14"/>
      <c r="V459" s="14"/>
      <c r="W459" s="14"/>
      <c r="X459" s="14"/>
      <c r="Y459" s="15"/>
      <c r="Z459" s="15"/>
      <c r="AA459" s="14"/>
      <c r="AB459" s="14"/>
      <c r="AC459" s="14"/>
      <c r="AD459" s="15"/>
    </row>
    <row r="460" spans="5:30" x14ac:dyDescent="0.2">
      <c r="E460" s="13"/>
      <c r="F460" s="13"/>
      <c r="G460" s="13"/>
      <c r="H460" s="13"/>
      <c r="I460" s="13"/>
      <c r="J460" s="20"/>
      <c r="K460" s="120"/>
      <c r="L460" s="120"/>
      <c r="M460" s="120"/>
      <c r="N460" s="120"/>
      <c r="O460" s="120"/>
      <c r="P460" s="120"/>
      <c r="Q460" s="14"/>
      <c r="R460" s="14"/>
      <c r="S460" s="14"/>
      <c r="T460" s="14"/>
      <c r="U460" s="14"/>
      <c r="V460" s="14"/>
      <c r="W460" s="14"/>
      <c r="X460" s="14"/>
      <c r="Y460" s="15"/>
      <c r="Z460" s="15"/>
      <c r="AA460" s="14"/>
      <c r="AB460" s="14"/>
      <c r="AC460" s="14"/>
      <c r="AD460" s="15"/>
    </row>
    <row r="461" spans="5:30" x14ac:dyDescent="0.2">
      <c r="E461" s="13"/>
      <c r="F461" s="13"/>
      <c r="G461" s="13"/>
      <c r="H461" s="13"/>
      <c r="I461" s="13"/>
      <c r="J461" s="20"/>
      <c r="K461" s="120"/>
      <c r="L461" s="120"/>
      <c r="M461" s="120"/>
      <c r="N461" s="120"/>
      <c r="O461" s="120"/>
      <c r="P461" s="120"/>
      <c r="Q461" s="14"/>
      <c r="R461" s="14"/>
      <c r="S461" s="14"/>
      <c r="T461" s="14"/>
      <c r="U461" s="14"/>
      <c r="V461" s="14"/>
      <c r="W461" s="14"/>
      <c r="X461" s="14"/>
      <c r="Y461" s="15"/>
      <c r="Z461" s="15"/>
      <c r="AA461" s="14"/>
      <c r="AB461" s="14"/>
      <c r="AC461" s="14"/>
      <c r="AD461" s="15"/>
    </row>
    <row r="462" spans="5:30" x14ac:dyDescent="0.2">
      <c r="E462" s="13"/>
      <c r="F462" s="13"/>
      <c r="G462" s="13"/>
      <c r="H462" s="13"/>
      <c r="I462" s="13"/>
      <c r="J462" s="20"/>
      <c r="K462" s="120"/>
      <c r="L462" s="120"/>
      <c r="M462" s="120"/>
      <c r="N462" s="120"/>
      <c r="O462" s="120"/>
      <c r="P462" s="120"/>
      <c r="Q462" s="14"/>
      <c r="R462" s="14"/>
      <c r="S462" s="14"/>
      <c r="T462" s="14"/>
      <c r="U462" s="14"/>
      <c r="V462" s="14"/>
      <c r="W462" s="14"/>
      <c r="X462" s="14"/>
      <c r="Y462" s="15"/>
      <c r="Z462" s="15"/>
      <c r="AA462" s="14"/>
      <c r="AB462" s="14"/>
      <c r="AC462" s="14"/>
      <c r="AD462" s="15"/>
    </row>
    <row r="463" spans="5:30" x14ac:dyDescent="0.2">
      <c r="E463" s="13"/>
      <c r="F463" s="13"/>
      <c r="G463" s="13"/>
      <c r="H463" s="13"/>
      <c r="I463" s="13"/>
      <c r="J463" s="20"/>
      <c r="K463" s="120"/>
      <c r="L463" s="120"/>
      <c r="M463" s="120"/>
      <c r="N463" s="120"/>
      <c r="O463" s="120"/>
      <c r="P463" s="120"/>
      <c r="Q463" s="14"/>
      <c r="R463" s="14"/>
      <c r="S463" s="14"/>
      <c r="T463" s="14"/>
      <c r="U463" s="14"/>
      <c r="V463" s="14"/>
      <c r="W463" s="14"/>
      <c r="X463" s="14"/>
      <c r="Y463" s="15"/>
      <c r="Z463" s="15"/>
      <c r="AA463" s="14"/>
      <c r="AB463" s="14"/>
      <c r="AC463" s="14"/>
      <c r="AD463" s="15"/>
    </row>
    <row r="464" spans="5:30" x14ac:dyDescent="0.2">
      <c r="E464" s="13"/>
      <c r="F464" s="13"/>
      <c r="G464" s="13"/>
      <c r="H464" s="13"/>
      <c r="I464" s="13"/>
      <c r="J464" s="20"/>
      <c r="K464" s="120"/>
      <c r="L464" s="120"/>
      <c r="M464" s="120"/>
      <c r="N464" s="120"/>
      <c r="O464" s="120"/>
      <c r="P464" s="120"/>
      <c r="Q464" s="14"/>
      <c r="R464" s="14"/>
      <c r="S464" s="14"/>
      <c r="T464" s="14"/>
      <c r="U464" s="14"/>
      <c r="V464" s="14"/>
      <c r="W464" s="14"/>
      <c r="X464" s="14"/>
      <c r="Y464" s="15"/>
      <c r="Z464" s="15"/>
      <c r="AA464" s="14"/>
      <c r="AB464" s="14"/>
      <c r="AC464" s="14"/>
      <c r="AD464" s="15"/>
    </row>
    <row r="465" spans="5:30" x14ac:dyDescent="0.2">
      <c r="E465" s="13"/>
      <c r="F465" s="13"/>
      <c r="G465" s="13"/>
      <c r="H465" s="13"/>
      <c r="I465" s="13"/>
      <c r="J465" s="20"/>
      <c r="K465" s="120"/>
      <c r="L465" s="120"/>
      <c r="M465" s="120"/>
      <c r="N465" s="120"/>
      <c r="O465" s="120"/>
      <c r="P465" s="120"/>
      <c r="Q465" s="14"/>
      <c r="R465" s="14"/>
      <c r="S465" s="14"/>
      <c r="T465" s="14"/>
      <c r="U465" s="14"/>
      <c r="V465" s="14"/>
      <c r="W465" s="14"/>
      <c r="X465" s="14"/>
      <c r="Y465" s="15"/>
      <c r="Z465" s="15"/>
      <c r="AA465" s="14"/>
      <c r="AB465" s="14"/>
      <c r="AC465" s="14"/>
      <c r="AD465" s="15"/>
    </row>
    <row r="466" spans="5:30" x14ac:dyDescent="0.2">
      <c r="E466" s="13"/>
      <c r="F466" s="13"/>
      <c r="G466" s="13"/>
      <c r="H466" s="13"/>
      <c r="I466" s="13"/>
      <c r="J466" s="20"/>
      <c r="K466" s="120"/>
      <c r="L466" s="120"/>
      <c r="M466" s="120"/>
      <c r="N466" s="120"/>
      <c r="O466" s="120"/>
      <c r="P466" s="120"/>
      <c r="Q466" s="14"/>
      <c r="R466" s="14"/>
      <c r="S466" s="14"/>
      <c r="T466" s="14"/>
      <c r="U466" s="14"/>
      <c r="V466" s="14"/>
      <c r="W466" s="14"/>
      <c r="X466" s="14"/>
      <c r="Y466" s="15"/>
      <c r="Z466" s="15"/>
      <c r="AA466" s="14"/>
      <c r="AB466" s="14"/>
      <c r="AC466" s="14"/>
      <c r="AD466" s="15"/>
    </row>
    <row r="467" spans="5:30" x14ac:dyDescent="0.2">
      <c r="E467" s="13"/>
      <c r="F467" s="13"/>
      <c r="G467" s="13"/>
      <c r="H467" s="13"/>
      <c r="I467" s="13"/>
      <c r="J467" s="20"/>
      <c r="K467" s="120"/>
      <c r="L467" s="120"/>
      <c r="M467" s="120"/>
      <c r="N467" s="120"/>
      <c r="O467" s="120"/>
      <c r="P467" s="120"/>
      <c r="Q467" s="14"/>
      <c r="R467" s="14"/>
      <c r="S467" s="14"/>
      <c r="T467" s="14"/>
      <c r="U467" s="14"/>
      <c r="V467" s="14"/>
      <c r="W467" s="14"/>
      <c r="X467" s="14"/>
      <c r="Y467" s="15"/>
      <c r="Z467" s="15"/>
      <c r="AA467" s="14"/>
      <c r="AB467" s="14"/>
      <c r="AC467" s="14"/>
      <c r="AD467" s="15"/>
    </row>
    <row r="468" spans="5:30" x14ac:dyDescent="0.2">
      <c r="E468" s="13"/>
      <c r="F468" s="13"/>
      <c r="G468" s="13"/>
      <c r="H468" s="13"/>
      <c r="I468" s="13"/>
      <c r="J468" s="20"/>
      <c r="K468" s="120"/>
      <c r="L468" s="120"/>
      <c r="M468" s="120"/>
      <c r="N468" s="120"/>
      <c r="O468" s="120"/>
      <c r="P468" s="120"/>
      <c r="Q468" s="14"/>
      <c r="R468" s="14"/>
      <c r="S468" s="14"/>
      <c r="T468" s="14"/>
      <c r="U468" s="14"/>
      <c r="V468" s="14"/>
      <c r="W468" s="14"/>
      <c r="X468" s="14"/>
      <c r="Y468" s="15"/>
      <c r="Z468" s="15"/>
      <c r="AA468" s="14"/>
      <c r="AB468" s="14"/>
      <c r="AC468" s="14"/>
      <c r="AD468" s="15"/>
    </row>
    <row r="469" spans="5:30" x14ac:dyDescent="0.2">
      <c r="E469" s="13"/>
      <c r="F469" s="13"/>
      <c r="G469" s="13"/>
      <c r="H469" s="13"/>
      <c r="I469" s="13"/>
      <c r="J469" s="20"/>
      <c r="K469" s="120"/>
      <c r="L469" s="120"/>
      <c r="M469" s="120"/>
      <c r="N469" s="120"/>
      <c r="O469" s="120"/>
      <c r="P469" s="120"/>
      <c r="Q469" s="14"/>
      <c r="R469" s="14"/>
      <c r="S469" s="14"/>
      <c r="T469" s="14"/>
      <c r="U469" s="14"/>
      <c r="V469" s="14"/>
      <c r="W469" s="14"/>
      <c r="X469" s="14"/>
      <c r="Y469" s="15"/>
      <c r="Z469" s="15"/>
      <c r="AA469" s="14"/>
      <c r="AB469" s="14"/>
      <c r="AC469" s="14"/>
      <c r="AD469" s="15"/>
    </row>
    <row r="470" spans="5:30" x14ac:dyDescent="0.2">
      <c r="E470" s="13"/>
      <c r="F470" s="13"/>
      <c r="G470" s="13"/>
      <c r="H470" s="13"/>
      <c r="I470" s="13"/>
      <c r="J470" s="20"/>
      <c r="K470" s="120"/>
      <c r="L470" s="120"/>
      <c r="M470" s="120"/>
      <c r="N470" s="120"/>
      <c r="O470" s="120"/>
      <c r="P470" s="120"/>
      <c r="Q470" s="14"/>
      <c r="R470" s="14"/>
      <c r="S470" s="14"/>
      <c r="T470" s="14"/>
      <c r="U470" s="14"/>
      <c r="V470" s="14"/>
      <c r="W470" s="14"/>
      <c r="X470" s="14"/>
      <c r="Y470" s="15"/>
      <c r="Z470" s="15"/>
      <c r="AA470" s="14"/>
      <c r="AB470" s="14"/>
      <c r="AC470" s="14"/>
      <c r="AD470" s="15"/>
    </row>
    <row r="471" spans="5:30" x14ac:dyDescent="0.2">
      <c r="E471" s="13"/>
      <c r="F471" s="13"/>
      <c r="G471" s="13"/>
      <c r="H471" s="13"/>
      <c r="I471" s="13"/>
      <c r="J471" s="20"/>
      <c r="K471" s="120"/>
      <c r="L471" s="120"/>
      <c r="M471" s="120"/>
      <c r="N471" s="120"/>
      <c r="O471" s="120"/>
      <c r="P471" s="120"/>
      <c r="Q471" s="14"/>
      <c r="R471" s="14"/>
      <c r="S471" s="14"/>
      <c r="T471" s="14"/>
      <c r="U471" s="14"/>
      <c r="V471" s="14"/>
      <c r="W471" s="14"/>
      <c r="X471" s="14"/>
      <c r="Y471" s="15"/>
      <c r="Z471" s="15"/>
      <c r="AA471" s="14"/>
      <c r="AB471" s="14"/>
      <c r="AC471" s="14"/>
      <c r="AD471" s="15"/>
    </row>
    <row r="472" spans="5:30" x14ac:dyDescent="0.2">
      <c r="E472" s="13"/>
      <c r="F472" s="13"/>
      <c r="G472" s="13"/>
      <c r="H472" s="13"/>
      <c r="I472" s="13"/>
      <c r="J472" s="20"/>
      <c r="K472" s="120"/>
      <c r="L472" s="120"/>
      <c r="M472" s="120"/>
      <c r="N472" s="120"/>
      <c r="O472" s="120"/>
      <c r="P472" s="120"/>
      <c r="Q472" s="14"/>
      <c r="R472" s="14"/>
      <c r="S472" s="14"/>
      <c r="T472" s="14"/>
      <c r="U472" s="14"/>
      <c r="V472" s="14"/>
      <c r="W472" s="14"/>
      <c r="X472" s="14"/>
      <c r="Y472" s="15"/>
      <c r="Z472" s="15"/>
      <c r="AA472" s="14"/>
      <c r="AB472" s="14"/>
      <c r="AC472" s="14"/>
      <c r="AD472" s="15"/>
    </row>
    <row r="473" spans="5:30" x14ac:dyDescent="0.2">
      <c r="E473" s="13"/>
      <c r="F473" s="13"/>
      <c r="G473" s="13"/>
      <c r="H473" s="13"/>
      <c r="I473" s="13"/>
      <c r="J473" s="20"/>
      <c r="K473" s="120"/>
      <c r="L473" s="120"/>
      <c r="M473" s="120"/>
      <c r="N473" s="120"/>
      <c r="O473" s="120"/>
      <c r="P473" s="120"/>
      <c r="Q473" s="14"/>
      <c r="R473" s="14"/>
      <c r="S473" s="14"/>
      <c r="T473" s="14"/>
      <c r="U473" s="14"/>
      <c r="V473" s="14"/>
      <c r="W473" s="14"/>
      <c r="X473" s="14"/>
      <c r="Y473" s="15"/>
      <c r="Z473" s="15"/>
      <c r="AA473" s="14"/>
      <c r="AB473" s="14"/>
      <c r="AC473" s="14"/>
      <c r="AD473" s="15"/>
    </row>
    <row r="474" spans="5:30" x14ac:dyDescent="0.2">
      <c r="E474" s="13"/>
      <c r="F474" s="13"/>
      <c r="G474" s="13"/>
      <c r="H474" s="13"/>
      <c r="I474" s="13"/>
      <c r="J474" s="20"/>
      <c r="K474" s="120"/>
      <c r="L474" s="120"/>
      <c r="M474" s="120"/>
      <c r="N474" s="120"/>
      <c r="O474" s="120"/>
      <c r="P474" s="120"/>
      <c r="Q474" s="14"/>
      <c r="R474" s="14"/>
      <c r="S474" s="14"/>
      <c r="T474" s="14"/>
      <c r="U474" s="14"/>
      <c r="V474" s="14"/>
      <c r="W474" s="14"/>
      <c r="X474" s="14"/>
      <c r="Y474" s="15"/>
      <c r="Z474" s="15"/>
      <c r="AA474" s="14"/>
      <c r="AB474" s="14"/>
      <c r="AC474" s="14"/>
      <c r="AD474" s="15"/>
    </row>
    <row r="475" spans="5:30" x14ac:dyDescent="0.2">
      <c r="E475" s="13"/>
      <c r="F475" s="13"/>
      <c r="G475" s="13"/>
      <c r="H475" s="13"/>
      <c r="I475" s="13"/>
      <c r="J475" s="20"/>
      <c r="K475" s="120"/>
      <c r="L475" s="120"/>
      <c r="M475" s="120"/>
      <c r="N475" s="120"/>
      <c r="O475" s="120"/>
      <c r="P475" s="120"/>
      <c r="Q475" s="14"/>
      <c r="R475" s="14"/>
      <c r="S475" s="14"/>
      <c r="T475" s="14"/>
      <c r="U475" s="14"/>
      <c r="V475" s="14"/>
      <c r="W475" s="14"/>
      <c r="X475" s="14"/>
      <c r="Y475" s="15"/>
      <c r="Z475" s="15"/>
      <c r="AA475" s="14"/>
      <c r="AB475" s="14"/>
      <c r="AC475" s="14"/>
      <c r="AD475" s="15"/>
    </row>
    <row r="476" spans="5:30" x14ac:dyDescent="0.2">
      <c r="E476" s="13"/>
      <c r="F476" s="13"/>
      <c r="G476" s="13"/>
      <c r="H476" s="13"/>
      <c r="I476" s="13"/>
      <c r="J476" s="20"/>
      <c r="K476" s="120"/>
      <c r="L476" s="120"/>
      <c r="M476" s="120"/>
      <c r="N476" s="120"/>
      <c r="O476" s="120"/>
      <c r="P476" s="120"/>
      <c r="Q476" s="14"/>
      <c r="R476" s="14"/>
      <c r="S476" s="14"/>
      <c r="T476" s="14"/>
      <c r="U476" s="14"/>
      <c r="V476" s="14"/>
      <c r="W476" s="14"/>
      <c r="X476" s="14"/>
      <c r="Y476" s="15"/>
      <c r="Z476" s="15"/>
      <c r="AA476" s="14"/>
      <c r="AB476" s="14"/>
      <c r="AC476" s="14"/>
      <c r="AD476" s="15"/>
    </row>
    <row r="477" spans="5:30" x14ac:dyDescent="0.2">
      <c r="E477" s="13"/>
      <c r="F477" s="13"/>
      <c r="G477" s="13"/>
      <c r="H477" s="13"/>
      <c r="I477" s="13"/>
      <c r="J477" s="20"/>
      <c r="K477" s="120"/>
      <c r="L477" s="120"/>
      <c r="M477" s="120"/>
      <c r="N477" s="120"/>
      <c r="O477" s="120"/>
      <c r="P477" s="120"/>
      <c r="Q477" s="14"/>
      <c r="R477" s="14"/>
      <c r="S477" s="14"/>
      <c r="T477" s="14"/>
      <c r="U477" s="14"/>
      <c r="V477" s="14"/>
      <c r="W477" s="14"/>
      <c r="X477" s="14"/>
      <c r="Y477" s="15"/>
      <c r="Z477" s="15"/>
      <c r="AA477" s="14"/>
      <c r="AB477" s="14"/>
      <c r="AC477" s="14"/>
      <c r="AD477" s="15"/>
    </row>
    <row r="478" spans="5:30" x14ac:dyDescent="0.2">
      <c r="E478" s="13"/>
      <c r="F478" s="13"/>
      <c r="G478" s="13"/>
      <c r="H478" s="13"/>
      <c r="I478" s="13"/>
      <c r="J478" s="20"/>
      <c r="K478" s="120"/>
      <c r="L478" s="120"/>
      <c r="M478" s="120"/>
      <c r="N478" s="120"/>
      <c r="O478" s="120"/>
      <c r="P478" s="120"/>
      <c r="Q478" s="14"/>
      <c r="R478" s="14"/>
      <c r="S478" s="14"/>
      <c r="T478" s="14"/>
      <c r="U478" s="14"/>
      <c r="V478" s="14"/>
      <c r="W478" s="14"/>
      <c r="X478" s="14"/>
      <c r="Y478" s="15"/>
      <c r="Z478" s="15"/>
      <c r="AA478" s="14"/>
      <c r="AB478" s="14"/>
      <c r="AC478" s="14"/>
      <c r="AD478" s="15"/>
    </row>
    <row r="479" spans="5:30" x14ac:dyDescent="0.2">
      <c r="E479" s="13"/>
      <c r="F479" s="13"/>
      <c r="G479" s="13"/>
      <c r="H479" s="13"/>
      <c r="I479" s="13"/>
      <c r="J479" s="20"/>
      <c r="K479" s="120"/>
      <c r="L479" s="120"/>
      <c r="M479" s="120"/>
      <c r="N479" s="120"/>
      <c r="O479" s="120"/>
      <c r="P479" s="120"/>
      <c r="Q479" s="14"/>
      <c r="R479" s="14"/>
      <c r="S479" s="14"/>
      <c r="T479" s="14"/>
      <c r="U479" s="14"/>
      <c r="V479" s="14"/>
      <c r="W479" s="14"/>
      <c r="X479" s="14"/>
      <c r="Y479" s="15"/>
      <c r="Z479" s="15"/>
      <c r="AA479" s="14"/>
      <c r="AB479" s="14"/>
      <c r="AC479" s="14"/>
      <c r="AD479" s="15"/>
    </row>
    <row r="480" spans="5:30" x14ac:dyDescent="0.2">
      <c r="E480" s="13"/>
      <c r="F480" s="13"/>
      <c r="G480" s="13"/>
      <c r="H480" s="13"/>
      <c r="I480" s="13"/>
      <c r="J480" s="20"/>
      <c r="K480" s="120"/>
      <c r="L480" s="120"/>
      <c r="M480" s="120"/>
      <c r="N480" s="120"/>
      <c r="O480" s="120"/>
      <c r="P480" s="120"/>
      <c r="Q480" s="14"/>
      <c r="R480" s="14"/>
      <c r="S480" s="14"/>
      <c r="T480" s="14"/>
      <c r="U480" s="14"/>
      <c r="V480" s="14"/>
      <c r="W480" s="14"/>
      <c r="X480" s="14"/>
      <c r="Y480" s="15"/>
      <c r="Z480" s="15"/>
      <c r="AA480" s="14"/>
      <c r="AB480" s="14"/>
      <c r="AC480" s="14"/>
      <c r="AD480" s="15"/>
    </row>
    <row r="481" spans="5:30" x14ac:dyDescent="0.2">
      <c r="E481" s="13"/>
      <c r="F481" s="13"/>
      <c r="G481" s="13"/>
      <c r="H481" s="13"/>
      <c r="I481" s="13"/>
      <c r="J481" s="20"/>
      <c r="K481" s="120"/>
      <c r="L481" s="120"/>
      <c r="M481" s="120"/>
      <c r="N481" s="120"/>
      <c r="O481" s="120"/>
      <c r="P481" s="120"/>
      <c r="Q481" s="14"/>
      <c r="R481" s="14"/>
      <c r="S481" s="14"/>
      <c r="T481" s="14"/>
      <c r="U481" s="14"/>
      <c r="V481" s="14"/>
      <c r="W481" s="14"/>
      <c r="X481" s="14"/>
      <c r="Y481" s="15"/>
      <c r="Z481" s="15"/>
      <c r="AA481" s="14"/>
      <c r="AB481" s="14"/>
      <c r="AC481" s="14"/>
      <c r="AD481" s="15"/>
    </row>
    <row r="482" spans="5:30" x14ac:dyDescent="0.2">
      <c r="E482" s="13"/>
      <c r="F482" s="13"/>
      <c r="G482" s="13"/>
      <c r="H482" s="13"/>
      <c r="I482" s="13"/>
      <c r="J482" s="20"/>
      <c r="K482" s="120"/>
      <c r="L482" s="120"/>
      <c r="M482" s="120"/>
      <c r="N482" s="120"/>
      <c r="O482" s="120"/>
      <c r="P482" s="120"/>
      <c r="Q482" s="14"/>
      <c r="R482" s="14"/>
      <c r="S482" s="14"/>
      <c r="T482" s="14"/>
      <c r="U482" s="14"/>
      <c r="V482" s="14"/>
      <c r="W482" s="14"/>
      <c r="X482" s="14"/>
      <c r="Y482" s="15"/>
      <c r="Z482" s="15"/>
      <c r="AA482" s="14"/>
      <c r="AB482" s="14"/>
      <c r="AC482" s="14"/>
      <c r="AD482" s="15"/>
    </row>
    <row r="483" spans="5:30" x14ac:dyDescent="0.2">
      <c r="E483" s="13"/>
      <c r="F483" s="13"/>
      <c r="G483" s="13"/>
      <c r="H483" s="13"/>
      <c r="I483" s="13"/>
      <c r="J483" s="20"/>
      <c r="K483" s="120"/>
      <c r="L483" s="120"/>
      <c r="M483" s="120"/>
      <c r="N483" s="120"/>
      <c r="O483" s="120"/>
      <c r="P483" s="120"/>
      <c r="Q483" s="14"/>
      <c r="R483" s="14"/>
      <c r="S483" s="14"/>
      <c r="T483" s="14"/>
      <c r="U483" s="14"/>
      <c r="V483" s="14"/>
      <c r="W483" s="14"/>
      <c r="X483" s="14"/>
      <c r="Y483" s="15"/>
      <c r="Z483" s="15"/>
      <c r="AA483" s="14"/>
      <c r="AB483" s="14"/>
      <c r="AC483" s="14"/>
      <c r="AD483" s="15"/>
    </row>
    <row r="484" spans="5:30" x14ac:dyDescent="0.2">
      <c r="E484" s="13"/>
      <c r="F484" s="13"/>
      <c r="G484" s="13"/>
      <c r="H484" s="13"/>
      <c r="I484" s="13"/>
      <c r="J484" s="20"/>
      <c r="K484" s="120"/>
      <c r="L484" s="120"/>
      <c r="M484" s="120"/>
      <c r="N484" s="120"/>
      <c r="O484" s="120"/>
      <c r="P484" s="120"/>
      <c r="Q484" s="14"/>
      <c r="R484" s="14"/>
      <c r="S484" s="14"/>
      <c r="T484" s="14"/>
      <c r="U484" s="14"/>
      <c r="V484" s="14"/>
      <c r="W484" s="14"/>
      <c r="X484" s="14"/>
      <c r="Y484" s="15"/>
      <c r="Z484" s="15"/>
      <c r="AA484" s="14"/>
      <c r="AB484" s="14"/>
      <c r="AC484" s="14"/>
      <c r="AD484" s="15"/>
    </row>
    <row r="485" spans="5:30" x14ac:dyDescent="0.2">
      <c r="E485" s="13"/>
      <c r="F485" s="13"/>
      <c r="G485" s="13"/>
      <c r="H485" s="13"/>
      <c r="I485" s="13"/>
      <c r="J485" s="20"/>
      <c r="K485" s="120"/>
      <c r="L485" s="120"/>
      <c r="M485" s="120"/>
      <c r="N485" s="120"/>
      <c r="O485" s="120"/>
      <c r="P485" s="120"/>
      <c r="Q485" s="14"/>
      <c r="R485" s="14"/>
      <c r="S485" s="14"/>
      <c r="T485" s="14"/>
      <c r="U485" s="14"/>
      <c r="V485" s="14"/>
      <c r="W485" s="14"/>
      <c r="X485" s="14"/>
      <c r="Y485" s="15"/>
      <c r="Z485" s="15"/>
      <c r="AA485" s="14"/>
      <c r="AB485" s="14"/>
      <c r="AC485" s="14"/>
      <c r="AD485" s="15"/>
    </row>
    <row r="486" spans="5:30" x14ac:dyDescent="0.2">
      <c r="E486" s="13"/>
      <c r="F486" s="13"/>
      <c r="G486" s="13"/>
      <c r="H486" s="13"/>
      <c r="I486" s="13"/>
      <c r="J486" s="20"/>
      <c r="K486" s="120"/>
      <c r="L486" s="120"/>
      <c r="M486" s="120"/>
      <c r="N486" s="120"/>
      <c r="O486" s="120"/>
      <c r="P486" s="120"/>
      <c r="Q486" s="14"/>
      <c r="R486" s="14"/>
      <c r="S486" s="14"/>
      <c r="T486" s="14"/>
      <c r="U486" s="14"/>
      <c r="V486" s="14"/>
      <c r="W486" s="14"/>
      <c r="X486" s="14"/>
      <c r="Y486" s="15"/>
      <c r="Z486" s="15"/>
      <c r="AA486" s="14"/>
      <c r="AB486" s="14"/>
      <c r="AC486" s="14"/>
      <c r="AD486" s="15"/>
    </row>
    <row r="487" spans="5:30" x14ac:dyDescent="0.2">
      <c r="E487" s="13"/>
      <c r="F487" s="13"/>
      <c r="G487" s="13"/>
      <c r="H487" s="13"/>
      <c r="I487" s="13"/>
      <c r="J487" s="20"/>
      <c r="K487" s="120"/>
      <c r="L487" s="120"/>
      <c r="M487" s="120"/>
      <c r="N487" s="120"/>
      <c r="O487" s="120"/>
      <c r="P487" s="120"/>
      <c r="Q487" s="14"/>
      <c r="R487" s="14"/>
      <c r="S487" s="14"/>
      <c r="T487" s="14"/>
      <c r="U487" s="14"/>
      <c r="V487" s="14"/>
      <c r="W487" s="14"/>
      <c r="X487" s="14"/>
      <c r="Y487" s="15"/>
      <c r="Z487" s="15"/>
      <c r="AA487" s="14"/>
      <c r="AB487" s="14"/>
      <c r="AC487" s="14"/>
      <c r="AD487" s="15"/>
    </row>
    <row r="488" spans="5:30" x14ac:dyDescent="0.2">
      <c r="E488" s="13"/>
      <c r="F488" s="13"/>
      <c r="G488" s="13"/>
      <c r="H488" s="13"/>
      <c r="I488" s="13"/>
      <c r="J488" s="20"/>
      <c r="K488" s="120"/>
      <c r="L488" s="120"/>
      <c r="M488" s="120"/>
      <c r="N488" s="120"/>
      <c r="O488" s="120"/>
      <c r="P488" s="120"/>
      <c r="Q488" s="14"/>
      <c r="R488" s="14"/>
      <c r="S488" s="14"/>
      <c r="T488" s="14"/>
      <c r="U488" s="14"/>
      <c r="V488" s="14"/>
      <c r="W488" s="14"/>
      <c r="X488" s="14"/>
      <c r="Y488" s="15"/>
      <c r="Z488" s="15"/>
      <c r="AA488" s="14"/>
      <c r="AB488" s="14"/>
      <c r="AC488" s="14"/>
      <c r="AD488" s="15"/>
    </row>
    <row r="489" spans="5:30" x14ac:dyDescent="0.2">
      <c r="E489" s="13"/>
      <c r="F489" s="13"/>
      <c r="G489" s="13"/>
      <c r="H489" s="13"/>
      <c r="I489" s="13"/>
      <c r="J489" s="20"/>
      <c r="K489" s="120"/>
      <c r="L489" s="120"/>
      <c r="M489" s="120"/>
      <c r="N489" s="120"/>
      <c r="O489" s="120"/>
      <c r="P489" s="120"/>
      <c r="Q489" s="14"/>
      <c r="R489" s="14"/>
      <c r="S489" s="14"/>
      <c r="T489" s="14"/>
      <c r="U489" s="14"/>
      <c r="V489" s="14"/>
      <c r="W489" s="14"/>
      <c r="X489" s="14"/>
      <c r="Y489" s="15"/>
      <c r="Z489" s="15"/>
      <c r="AA489" s="14"/>
      <c r="AB489" s="14"/>
      <c r="AC489" s="14"/>
      <c r="AD489" s="15"/>
    </row>
    <row r="490" spans="5:30" x14ac:dyDescent="0.2">
      <c r="E490" s="13"/>
      <c r="F490" s="13"/>
      <c r="G490" s="13"/>
      <c r="H490" s="13"/>
      <c r="I490" s="13"/>
      <c r="J490" s="20"/>
      <c r="K490" s="120"/>
      <c r="L490" s="120"/>
      <c r="M490" s="120"/>
      <c r="N490" s="120"/>
      <c r="O490" s="120"/>
      <c r="P490" s="120"/>
      <c r="Q490" s="14"/>
      <c r="R490" s="14"/>
      <c r="S490" s="14"/>
      <c r="T490" s="14"/>
      <c r="U490" s="14"/>
      <c r="V490" s="14"/>
      <c r="W490" s="14"/>
      <c r="X490" s="14"/>
      <c r="Y490" s="15"/>
      <c r="Z490" s="15"/>
      <c r="AA490" s="14"/>
      <c r="AB490" s="14"/>
      <c r="AC490" s="14"/>
      <c r="AD490" s="15"/>
    </row>
    <row r="491" spans="5:30" x14ac:dyDescent="0.2">
      <c r="E491" s="13"/>
      <c r="F491" s="13"/>
      <c r="G491" s="13"/>
      <c r="H491" s="13"/>
      <c r="I491" s="13"/>
      <c r="J491" s="20"/>
      <c r="K491" s="120"/>
      <c r="L491" s="120"/>
      <c r="M491" s="120"/>
      <c r="N491" s="120"/>
      <c r="O491" s="120"/>
      <c r="P491" s="120"/>
      <c r="Q491" s="14"/>
      <c r="R491" s="14"/>
      <c r="S491" s="14"/>
      <c r="T491" s="14"/>
      <c r="U491" s="14"/>
      <c r="V491" s="14"/>
      <c r="W491" s="14"/>
      <c r="X491" s="14"/>
      <c r="Y491" s="15"/>
      <c r="Z491" s="15"/>
      <c r="AA491" s="14"/>
      <c r="AB491" s="14"/>
      <c r="AC491" s="14"/>
      <c r="AD491" s="15"/>
    </row>
    <row r="492" spans="5:30" x14ac:dyDescent="0.2">
      <c r="E492" s="13"/>
      <c r="F492" s="13"/>
      <c r="G492" s="13"/>
      <c r="H492" s="13"/>
      <c r="I492" s="13"/>
      <c r="J492" s="20"/>
      <c r="K492" s="120"/>
      <c r="L492" s="120"/>
      <c r="M492" s="120"/>
      <c r="N492" s="120"/>
      <c r="O492" s="120"/>
      <c r="P492" s="120"/>
      <c r="Q492" s="14"/>
      <c r="R492" s="14"/>
      <c r="S492" s="14"/>
      <c r="T492" s="14"/>
      <c r="U492" s="14"/>
      <c r="V492" s="14"/>
      <c r="W492" s="14"/>
      <c r="X492" s="14"/>
      <c r="Y492" s="15"/>
      <c r="Z492" s="15"/>
      <c r="AA492" s="14"/>
      <c r="AB492" s="14"/>
      <c r="AC492" s="14"/>
      <c r="AD492" s="15"/>
    </row>
    <row r="493" spans="5:30" x14ac:dyDescent="0.2">
      <c r="E493" s="13"/>
      <c r="F493" s="13"/>
      <c r="G493" s="13"/>
      <c r="H493" s="13"/>
      <c r="I493" s="13"/>
      <c r="J493" s="20"/>
      <c r="K493" s="120"/>
      <c r="L493" s="120"/>
      <c r="M493" s="120"/>
      <c r="N493" s="120"/>
      <c r="O493" s="120"/>
      <c r="P493" s="120"/>
      <c r="Q493" s="14"/>
      <c r="R493" s="14"/>
      <c r="S493" s="14"/>
      <c r="T493" s="14"/>
      <c r="U493" s="14"/>
      <c r="V493" s="14"/>
      <c r="W493" s="14"/>
      <c r="X493" s="14"/>
      <c r="Y493" s="15"/>
      <c r="Z493" s="15"/>
      <c r="AA493" s="14"/>
      <c r="AB493" s="14"/>
      <c r="AC493" s="14"/>
      <c r="AD493" s="15"/>
    </row>
    <row r="494" spans="5:30" x14ac:dyDescent="0.2">
      <c r="E494" s="13"/>
      <c r="F494" s="13"/>
      <c r="G494" s="13"/>
      <c r="H494" s="13"/>
      <c r="I494" s="13"/>
      <c r="J494" s="20"/>
      <c r="K494" s="120"/>
      <c r="L494" s="120"/>
      <c r="M494" s="120"/>
      <c r="N494" s="120"/>
      <c r="O494" s="120"/>
      <c r="P494" s="120"/>
      <c r="Q494" s="14"/>
      <c r="R494" s="14"/>
      <c r="S494" s="14"/>
      <c r="T494" s="14"/>
      <c r="U494" s="14"/>
      <c r="V494" s="14"/>
      <c r="W494" s="14"/>
      <c r="X494" s="14"/>
      <c r="Y494" s="15"/>
      <c r="Z494" s="15"/>
      <c r="AA494" s="14"/>
      <c r="AB494" s="14"/>
      <c r="AC494" s="14"/>
      <c r="AD494" s="15"/>
    </row>
    <row r="495" spans="5:30" x14ac:dyDescent="0.2">
      <c r="E495" s="13"/>
      <c r="F495" s="13"/>
      <c r="G495" s="13"/>
      <c r="H495" s="13"/>
      <c r="I495" s="13"/>
      <c r="J495" s="20"/>
      <c r="K495" s="120"/>
      <c r="L495" s="120"/>
      <c r="M495" s="120"/>
      <c r="N495" s="120"/>
      <c r="O495" s="120"/>
      <c r="P495" s="120"/>
      <c r="Q495" s="14"/>
      <c r="R495" s="14"/>
      <c r="S495" s="14"/>
      <c r="T495" s="14"/>
      <c r="U495" s="14"/>
      <c r="V495" s="14"/>
      <c r="W495" s="14"/>
      <c r="X495" s="14"/>
      <c r="Y495" s="15"/>
      <c r="Z495" s="15"/>
      <c r="AA495" s="14"/>
      <c r="AB495" s="14"/>
      <c r="AC495" s="14"/>
      <c r="AD495" s="15"/>
    </row>
    <row r="496" spans="5:30" x14ac:dyDescent="0.2">
      <c r="E496" s="13"/>
      <c r="F496" s="13"/>
      <c r="G496" s="13"/>
      <c r="H496" s="13"/>
      <c r="I496" s="13"/>
      <c r="J496" s="20"/>
      <c r="K496" s="120"/>
      <c r="L496" s="120"/>
      <c r="M496" s="120"/>
      <c r="N496" s="120"/>
      <c r="O496" s="120"/>
      <c r="P496" s="120"/>
      <c r="Q496" s="14"/>
      <c r="R496" s="14"/>
      <c r="S496" s="14"/>
      <c r="T496" s="14"/>
      <c r="U496" s="14"/>
      <c r="V496" s="14"/>
      <c r="W496" s="14"/>
      <c r="X496" s="14"/>
      <c r="Y496" s="15"/>
      <c r="Z496" s="15"/>
      <c r="AA496" s="14"/>
      <c r="AB496" s="14"/>
      <c r="AC496" s="14"/>
      <c r="AD496" s="15"/>
    </row>
    <row r="497" spans="5:30" x14ac:dyDescent="0.2">
      <c r="E497" s="13"/>
      <c r="F497" s="13"/>
      <c r="G497" s="13"/>
      <c r="H497" s="13"/>
      <c r="I497" s="13"/>
      <c r="J497" s="20"/>
      <c r="K497" s="120"/>
      <c r="L497" s="120"/>
      <c r="M497" s="120"/>
      <c r="N497" s="120"/>
      <c r="O497" s="120"/>
      <c r="P497" s="120"/>
      <c r="Q497" s="14"/>
      <c r="R497" s="14"/>
      <c r="S497" s="14"/>
      <c r="T497" s="14"/>
      <c r="U497" s="14"/>
      <c r="V497" s="14"/>
      <c r="W497" s="14"/>
      <c r="X497" s="14"/>
      <c r="Y497" s="15"/>
      <c r="Z497" s="15"/>
      <c r="AA497" s="14"/>
      <c r="AB497" s="14"/>
      <c r="AC497" s="14"/>
      <c r="AD497" s="15"/>
    </row>
    <row r="498" spans="5:30" x14ac:dyDescent="0.2">
      <c r="E498" s="13"/>
      <c r="F498" s="13"/>
      <c r="G498" s="13"/>
      <c r="H498" s="13"/>
      <c r="I498" s="13"/>
      <c r="J498" s="20"/>
      <c r="K498" s="120"/>
      <c r="L498" s="120"/>
      <c r="M498" s="120"/>
      <c r="N498" s="120"/>
      <c r="O498" s="120"/>
      <c r="P498" s="120"/>
      <c r="Q498" s="14"/>
      <c r="R498" s="14"/>
      <c r="S498" s="14"/>
      <c r="T498" s="14"/>
      <c r="U498" s="14"/>
      <c r="V498" s="14"/>
      <c r="W498" s="14"/>
      <c r="X498" s="14"/>
      <c r="Y498" s="15"/>
      <c r="Z498" s="15"/>
      <c r="AA498" s="14"/>
      <c r="AB498" s="14"/>
      <c r="AC498" s="14"/>
      <c r="AD498" s="15"/>
    </row>
    <row r="499" spans="5:30" x14ac:dyDescent="0.2">
      <c r="E499" s="13"/>
      <c r="F499" s="13"/>
      <c r="G499" s="13"/>
      <c r="H499" s="13"/>
      <c r="I499" s="13"/>
      <c r="J499" s="20"/>
      <c r="K499" s="120"/>
      <c r="L499" s="120"/>
      <c r="M499" s="120"/>
      <c r="N499" s="120"/>
      <c r="O499" s="120"/>
      <c r="P499" s="120"/>
      <c r="Q499" s="14"/>
      <c r="R499" s="14"/>
      <c r="S499" s="14"/>
      <c r="T499" s="14"/>
      <c r="U499" s="14"/>
      <c r="V499" s="14"/>
      <c r="W499" s="14"/>
      <c r="X499" s="14"/>
      <c r="Y499" s="15"/>
      <c r="Z499" s="15"/>
      <c r="AA499" s="14"/>
      <c r="AB499" s="14"/>
      <c r="AC499" s="14"/>
      <c r="AD499" s="15"/>
    </row>
    <row r="500" spans="5:30" x14ac:dyDescent="0.2">
      <c r="E500" s="13"/>
      <c r="F500" s="13"/>
      <c r="G500" s="13"/>
      <c r="H500" s="13"/>
      <c r="I500" s="13"/>
      <c r="J500" s="20"/>
      <c r="K500" s="120"/>
      <c r="L500" s="120"/>
      <c r="M500" s="120"/>
      <c r="N500" s="120"/>
      <c r="O500" s="120"/>
      <c r="P500" s="120"/>
      <c r="Q500" s="14"/>
      <c r="R500" s="14"/>
      <c r="S500" s="14"/>
      <c r="T500" s="14"/>
      <c r="U500" s="14"/>
      <c r="V500" s="14"/>
      <c r="W500" s="14"/>
      <c r="X500" s="14"/>
      <c r="Y500" s="15"/>
      <c r="Z500" s="15"/>
      <c r="AA500" s="14"/>
      <c r="AB500" s="14"/>
      <c r="AC500" s="14"/>
      <c r="AD500" s="15"/>
    </row>
    <row r="501" spans="5:30" x14ac:dyDescent="0.2">
      <c r="E501" s="13"/>
      <c r="F501" s="13"/>
      <c r="G501" s="13"/>
      <c r="H501" s="13"/>
      <c r="I501" s="13"/>
      <c r="J501" s="20"/>
      <c r="K501" s="120"/>
      <c r="L501" s="120"/>
      <c r="M501" s="120"/>
      <c r="N501" s="120"/>
      <c r="O501" s="120"/>
      <c r="P501" s="120"/>
      <c r="Q501" s="14"/>
      <c r="R501" s="14"/>
      <c r="S501" s="14"/>
      <c r="T501" s="14"/>
      <c r="U501" s="14"/>
      <c r="V501" s="14"/>
      <c r="W501" s="14"/>
      <c r="X501" s="14"/>
      <c r="Y501" s="15"/>
      <c r="Z501" s="15"/>
      <c r="AA501" s="14"/>
      <c r="AB501" s="14"/>
      <c r="AC501" s="14"/>
      <c r="AD501" s="15"/>
    </row>
    <row r="502" spans="5:30" x14ac:dyDescent="0.2">
      <c r="E502" s="13"/>
      <c r="F502" s="13"/>
      <c r="G502" s="13"/>
      <c r="H502" s="13"/>
      <c r="I502" s="13"/>
      <c r="J502" s="20"/>
      <c r="K502" s="120"/>
      <c r="L502" s="120"/>
      <c r="M502" s="120"/>
      <c r="N502" s="120"/>
      <c r="O502" s="120"/>
      <c r="P502" s="120"/>
      <c r="Q502" s="14"/>
      <c r="R502" s="14"/>
      <c r="S502" s="14"/>
      <c r="T502" s="14"/>
      <c r="U502" s="14"/>
      <c r="V502" s="14"/>
      <c r="W502" s="14"/>
      <c r="X502" s="14"/>
      <c r="Y502" s="15"/>
      <c r="Z502" s="15"/>
      <c r="AA502" s="14"/>
      <c r="AB502" s="14"/>
      <c r="AC502" s="14"/>
      <c r="AD502" s="15"/>
    </row>
    <row r="503" spans="5:30" x14ac:dyDescent="0.2">
      <c r="E503" s="13"/>
      <c r="F503" s="13"/>
      <c r="G503" s="13"/>
      <c r="H503" s="13"/>
      <c r="I503" s="13"/>
      <c r="J503" s="20"/>
      <c r="K503" s="120"/>
      <c r="L503" s="120"/>
      <c r="M503" s="120"/>
      <c r="N503" s="120"/>
      <c r="O503" s="120"/>
      <c r="P503" s="120"/>
      <c r="Q503" s="14"/>
      <c r="R503" s="14"/>
      <c r="S503" s="14"/>
      <c r="T503" s="14"/>
      <c r="U503" s="14"/>
      <c r="V503" s="14"/>
      <c r="W503" s="14"/>
      <c r="X503" s="14"/>
      <c r="Y503" s="15"/>
      <c r="Z503" s="15"/>
      <c r="AA503" s="14"/>
      <c r="AB503" s="14"/>
      <c r="AC503" s="14"/>
      <c r="AD503" s="15"/>
    </row>
    <row r="504" spans="5:30" x14ac:dyDescent="0.2">
      <c r="E504" s="13"/>
      <c r="F504" s="13"/>
      <c r="G504" s="13"/>
      <c r="H504" s="13"/>
      <c r="I504" s="13"/>
      <c r="J504" s="20"/>
      <c r="K504" s="120"/>
      <c r="L504" s="120"/>
      <c r="M504" s="120"/>
      <c r="N504" s="120"/>
      <c r="O504" s="120"/>
      <c r="P504" s="120"/>
      <c r="Q504" s="14"/>
      <c r="R504" s="14"/>
      <c r="S504" s="14"/>
      <c r="T504" s="14"/>
      <c r="U504" s="14"/>
      <c r="V504" s="14"/>
      <c r="W504" s="14"/>
      <c r="X504" s="14"/>
      <c r="Y504" s="15"/>
      <c r="Z504" s="15"/>
      <c r="AA504" s="14"/>
      <c r="AB504" s="14"/>
      <c r="AC504" s="14"/>
      <c r="AD504" s="15"/>
    </row>
    <row r="505" spans="5:30" x14ac:dyDescent="0.2">
      <c r="E505" s="13"/>
      <c r="F505" s="13"/>
      <c r="G505" s="13"/>
      <c r="H505" s="13"/>
      <c r="I505" s="13"/>
      <c r="J505" s="20"/>
      <c r="K505" s="120"/>
      <c r="L505" s="120"/>
      <c r="M505" s="120"/>
      <c r="N505" s="120"/>
      <c r="O505" s="120"/>
      <c r="P505" s="120"/>
      <c r="Q505" s="14"/>
      <c r="R505" s="14"/>
      <c r="S505" s="14"/>
      <c r="T505" s="14"/>
      <c r="U505" s="14"/>
      <c r="V505" s="14"/>
      <c r="W505" s="14"/>
      <c r="X505" s="14"/>
      <c r="Y505" s="15"/>
      <c r="Z505" s="15"/>
      <c r="AA505" s="14"/>
      <c r="AB505" s="14"/>
      <c r="AC505" s="14"/>
      <c r="AD505" s="15"/>
    </row>
    <row r="506" spans="5:30" x14ac:dyDescent="0.2">
      <c r="E506" s="13"/>
      <c r="F506" s="13"/>
      <c r="G506" s="13"/>
      <c r="H506" s="13"/>
      <c r="I506" s="13"/>
      <c r="J506" s="20"/>
      <c r="K506" s="120"/>
      <c r="L506" s="120"/>
      <c r="M506" s="120"/>
      <c r="N506" s="120"/>
      <c r="O506" s="120"/>
      <c r="P506" s="120"/>
      <c r="Q506" s="14"/>
      <c r="R506" s="14"/>
      <c r="S506" s="14"/>
      <c r="T506" s="14"/>
      <c r="U506" s="14"/>
      <c r="V506" s="14"/>
      <c r="W506" s="14"/>
      <c r="X506" s="14"/>
      <c r="Y506" s="15"/>
      <c r="Z506" s="15"/>
      <c r="AA506" s="14"/>
      <c r="AB506" s="14"/>
      <c r="AC506" s="14"/>
      <c r="AD506" s="15"/>
    </row>
    <row r="507" spans="5:30" x14ac:dyDescent="0.2">
      <c r="E507" s="13"/>
      <c r="F507" s="13"/>
      <c r="G507" s="13"/>
      <c r="H507" s="13"/>
      <c r="I507" s="13"/>
      <c r="J507" s="20"/>
      <c r="K507" s="120"/>
      <c r="L507" s="120"/>
      <c r="M507" s="120"/>
      <c r="N507" s="120"/>
      <c r="O507" s="120"/>
      <c r="P507" s="120"/>
      <c r="Q507" s="14"/>
      <c r="R507" s="14"/>
      <c r="S507" s="14"/>
      <c r="T507" s="14"/>
      <c r="U507" s="14"/>
      <c r="V507" s="14"/>
      <c r="W507" s="14"/>
      <c r="X507" s="14"/>
      <c r="Y507" s="15"/>
      <c r="Z507" s="15"/>
      <c r="AA507" s="14"/>
      <c r="AB507" s="14"/>
      <c r="AC507" s="14"/>
      <c r="AD507" s="15"/>
    </row>
    <row r="508" spans="5:30" x14ac:dyDescent="0.2">
      <c r="E508" s="13"/>
      <c r="F508" s="13"/>
      <c r="G508" s="13"/>
      <c r="H508" s="13"/>
      <c r="I508" s="13"/>
      <c r="J508" s="20"/>
      <c r="K508" s="120"/>
      <c r="L508" s="120"/>
      <c r="M508" s="120"/>
      <c r="N508" s="120"/>
      <c r="O508" s="120"/>
      <c r="P508" s="120"/>
      <c r="Q508" s="14"/>
      <c r="R508" s="14"/>
      <c r="S508" s="14"/>
      <c r="T508" s="14"/>
      <c r="U508" s="14"/>
      <c r="V508" s="14"/>
      <c r="W508" s="14"/>
      <c r="X508" s="14"/>
      <c r="Y508" s="15"/>
      <c r="Z508" s="15"/>
      <c r="AA508" s="14"/>
      <c r="AB508" s="14"/>
      <c r="AC508" s="14"/>
      <c r="AD508" s="15"/>
    </row>
    <row r="509" spans="5:30" x14ac:dyDescent="0.2">
      <c r="E509" s="13"/>
      <c r="F509" s="13"/>
      <c r="G509" s="13"/>
      <c r="H509" s="13"/>
      <c r="I509" s="13"/>
      <c r="J509" s="20"/>
      <c r="K509" s="120"/>
      <c r="L509" s="120"/>
      <c r="M509" s="120"/>
      <c r="N509" s="120"/>
      <c r="O509" s="120"/>
      <c r="P509" s="120"/>
      <c r="Q509" s="14"/>
      <c r="R509" s="14"/>
      <c r="S509" s="14"/>
      <c r="T509" s="14"/>
      <c r="U509" s="14"/>
      <c r="V509" s="14"/>
      <c r="W509" s="14"/>
      <c r="X509" s="14"/>
      <c r="Y509" s="15"/>
      <c r="Z509" s="15"/>
      <c r="AA509" s="14"/>
      <c r="AB509" s="14"/>
      <c r="AC509" s="14"/>
      <c r="AD509" s="15"/>
    </row>
    <row r="510" spans="5:30" x14ac:dyDescent="0.2">
      <c r="E510" s="13"/>
      <c r="F510" s="13"/>
      <c r="G510" s="13"/>
      <c r="H510" s="13"/>
      <c r="I510" s="13"/>
      <c r="J510" s="20"/>
      <c r="K510" s="120"/>
      <c r="L510" s="120"/>
      <c r="M510" s="120"/>
      <c r="N510" s="120"/>
      <c r="O510" s="120"/>
      <c r="P510" s="120"/>
      <c r="Q510" s="14"/>
      <c r="R510" s="14"/>
      <c r="S510" s="14"/>
      <c r="T510" s="14"/>
      <c r="U510" s="14"/>
      <c r="V510" s="14"/>
      <c r="W510" s="14"/>
      <c r="X510" s="14"/>
      <c r="Y510" s="15"/>
      <c r="Z510" s="15"/>
      <c r="AA510" s="14"/>
      <c r="AB510" s="14"/>
      <c r="AC510" s="14"/>
      <c r="AD510" s="15"/>
    </row>
    <row r="511" spans="5:30" x14ac:dyDescent="0.2">
      <c r="E511" s="13"/>
      <c r="F511" s="13"/>
      <c r="G511" s="13"/>
      <c r="H511" s="13"/>
      <c r="I511" s="13"/>
      <c r="J511" s="20"/>
      <c r="K511" s="120"/>
      <c r="L511" s="120"/>
      <c r="M511" s="120"/>
      <c r="N511" s="120"/>
      <c r="O511" s="120"/>
      <c r="P511" s="120"/>
      <c r="Q511" s="14"/>
      <c r="R511" s="14"/>
      <c r="S511" s="14"/>
      <c r="T511" s="14"/>
      <c r="U511" s="14"/>
      <c r="V511" s="14"/>
      <c r="W511" s="14"/>
      <c r="X511" s="14"/>
      <c r="Y511" s="15"/>
      <c r="Z511" s="15"/>
      <c r="AA511" s="14"/>
      <c r="AB511" s="14"/>
      <c r="AC511" s="14"/>
      <c r="AD511" s="15"/>
    </row>
    <row r="512" spans="5:30" x14ac:dyDescent="0.2">
      <c r="E512" s="13"/>
      <c r="F512" s="13"/>
      <c r="G512" s="13"/>
      <c r="H512" s="13"/>
      <c r="I512" s="13"/>
      <c r="J512" s="20"/>
      <c r="K512" s="120"/>
      <c r="L512" s="120"/>
      <c r="M512" s="120"/>
      <c r="N512" s="120"/>
      <c r="O512" s="120"/>
      <c r="P512" s="120"/>
      <c r="Q512" s="14"/>
      <c r="R512" s="14"/>
      <c r="S512" s="14"/>
      <c r="T512" s="14"/>
      <c r="U512" s="14"/>
      <c r="V512" s="14"/>
      <c r="W512" s="14"/>
      <c r="X512" s="14"/>
      <c r="Y512" s="15"/>
      <c r="Z512" s="15"/>
      <c r="AA512" s="14"/>
      <c r="AB512" s="14"/>
      <c r="AC512" s="14"/>
      <c r="AD512" s="15"/>
    </row>
    <row r="513" spans="5:30" x14ac:dyDescent="0.2">
      <c r="E513" s="13"/>
      <c r="F513" s="13"/>
      <c r="G513" s="13"/>
      <c r="H513" s="13"/>
      <c r="I513" s="13"/>
      <c r="J513" s="20"/>
      <c r="K513" s="120"/>
      <c r="L513" s="120"/>
      <c r="M513" s="120"/>
      <c r="N513" s="120"/>
      <c r="O513" s="120"/>
      <c r="P513" s="120"/>
      <c r="Q513" s="14"/>
      <c r="R513" s="14"/>
      <c r="S513" s="14"/>
      <c r="T513" s="14"/>
      <c r="U513" s="14"/>
      <c r="V513" s="14"/>
      <c r="W513" s="14"/>
      <c r="X513" s="14"/>
      <c r="Y513" s="15"/>
      <c r="Z513" s="15"/>
      <c r="AA513" s="14"/>
      <c r="AB513" s="14"/>
      <c r="AC513" s="14"/>
      <c r="AD513" s="15"/>
    </row>
    <row r="514" spans="5:30" x14ac:dyDescent="0.2">
      <c r="J514" s="21"/>
      <c r="K514" s="121"/>
      <c r="L514" s="121"/>
      <c r="M514" s="121"/>
      <c r="N514" s="121"/>
      <c r="O514" s="121"/>
      <c r="P514" s="121"/>
      <c r="Q514" s="14"/>
      <c r="R514" s="14"/>
      <c r="S514" s="14"/>
      <c r="T514" s="14"/>
      <c r="U514" s="14"/>
      <c r="V514" s="14"/>
      <c r="W514" s="14"/>
      <c r="X514" s="14"/>
      <c r="Y514" s="15"/>
      <c r="Z514" s="15"/>
      <c r="AA514" s="14"/>
      <c r="AB514" s="14"/>
      <c r="AC514" s="14"/>
      <c r="AD514" s="15"/>
    </row>
    <row r="515" spans="5:30" x14ac:dyDescent="0.2">
      <c r="J515" s="21"/>
      <c r="K515" s="121"/>
      <c r="L515" s="121"/>
      <c r="M515" s="121"/>
      <c r="N515" s="121"/>
      <c r="O515" s="121"/>
      <c r="P515" s="121"/>
      <c r="Q515" s="14"/>
      <c r="R515" s="14"/>
      <c r="S515" s="14"/>
      <c r="T515" s="14"/>
      <c r="U515" s="14"/>
      <c r="V515" s="14"/>
      <c r="W515" s="14"/>
      <c r="X515" s="14"/>
      <c r="Y515" s="15"/>
      <c r="Z515" s="15"/>
      <c r="AA515" s="14"/>
      <c r="AB515" s="14"/>
      <c r="AC515" s="14"/>
      <c r="AD515" s="15"/>
    </row>
    <row r="516" spans="5:30" x14ac:dyDescent="0.2">
      <c r="J516" s="21"/>
      <c r="K516" s="121"/>
      <c r="L516" s="121"/>
      <c r="M516" s="121"/>
      <c r="N516" s="121"/>
      <c r="O516" s="121"/>
      <c r="P516" s="121"/>
      <c r="Q516" s="14"/>
      <c r="R516" s="14"/>
      <c r="S516" s="14"/>
      <c r="T516" s="14"/>
      <c r="U516" s="14"/>
      <c r="V516" s="14"/>
      <c r="W516" s="14"/>
      <c r="X516" s="14"/>
      <c r="Y516" s="15"/>
      <c r="Z516" s="15"/>
      <c r="AA516" s="14"/>
      <c r="AB516" s="14"/>
      <c r="AC516" s="14"/>
      <c r="AD516" s="15"/>
    </row>
    <row r="517" spans="5:30" x14ac:dyDescent="0.2">
      <c r="J517" s="21"/>
      <c r="K517" s="121"/>
      <c r="L517" s="121"/>
      <c r="M517" s="121"/>
      <c r="N517" s="121"/>
      <c r="O517" s="121"/>
      <c r="P517" s="121"/>
      <c r="Q517" s="14"/>
      <c r="R517" s="14"/>
      <c r="S517" s="14"/>
      <c r="T517" s="14"/>
      <c r="U517" s="14"/>
      <c r="V517" s="14"/>
      <c r="W517" s="14"/>
      <c r="X517" s="14"/>
      <c r="Y517" s="15"/>
      <c r="Z517" s="15"/>
      <c r="AA517" s="14"/>
      <c r="AB517" s="14"/>
      <c r="AC517" s="14"/>
      <c r="AD517" s="15"/>
    </row>
    <row r="518" spans="5:30" x14ac:dyDescent="0.2">
      <c r="J518" s="21"/>
      <c r="K518" s="121"/>
      <c r="L518" s="121"/>
      <c r="M518" s="121"/>
      <c r="N518" s="121"/>
      <c r="O518" s="121"/>
      <c r="P518" s="121"/>
      <c r="Q518" s="14"/>
      <c r="R518" s="14"/>
      <c r="S518" s="14"/>
      <c r="T518" s="14"/>
      <c r="U518" s="14"/>
      <c r="V518" s="14"/>
      <c r="W518" s="14"/>
      <c r="X518" s="14"/>
      <c r="Y518" s="15"/>
      <c r="Z518" s="15"/>
      <c r="AA518" s="14"/>
      <c r="AB518" s="14"/>
      <c r="AC518" s="14"/>
      <c r="AD518" s="15"/>
    </row>
    <row r="519" spans="5:30" x14ac:dyDescent="0.2">
      <c r="J519" s="21"/>
      <c r="K519" s="121"/>
      <c r="L519" s="121"/>
      <c r="M519" s="121"/>
      <c r="N519" s="121"/>
      <c r="O519" s="121"/>
      <c r="P519" s="121"/>
      <c r="Q519" s="14"/>
      <c r="R519" s="14"/>
      <c r="S519" s="14"/>
      <c r="T519" s="14"/>
      <c r="U519" s="14"/>
      <c r="V519" s="14"/>
      <c r="W519" s="14"/>
      <c r="X519" s="14"/>
      <c r="Y519" s="15"/>
      <c r="Z519" s="15"/>
      <c r="AA519" s="14"/>
      <c r="AB519" s="14"/>
      <c r="AC519" s="14"/>
      <c r="AD519" s="15"/>
    </row>
    <row r="520" spans="5:30" x14ac:dyDescent="0.2">
      <c r="J520" s="21"/>
      <c r="K520" s="121"/>
      <c r="L520" s="121"/>
      <c r="M520" s="121"/>
      <c r="N520" s="121"/>
      <c r="O520" s="121"/>
      <c r="P520" s="121"/>
      <c r="Q520" s="14"/>
      <c r="R520" s="14"/>
      <c r="S520" s="14"/>
      <c r="T520" s="14"/>
      <c r="U520" s="14"/>
      <c r="V520" s="14"/>
      <c r="W520" s="14"/>
      <c r="X520" s="14"/>
      <c r="Y520" s="15"/>
      <c r="Z520" s="15"/>
      <c r="AA520" s="14"/>
      <c r="AB520" s="14"/>
      <c r="AC520" s="14"/>
      <c r="AD520" s="15"/>
    </row>
    <row r="521" spans="5:30" x14ac:dyDescent="0.2">
      <c r="J521" s="21"/>
      <c r="K521" s="121"/>
      <c r="L521" s="121"/>
      <c r="M521" s="121"/>
      <c r="N521" s="121"/>
      <c r="O521" s="121"/>
      <c r="P521" s="121"/>
      <c r="Q521" s="14"/>
      <c r="R521" s="14"/>
      <c r="S521" s="14"/>
      <c r="T521" s="14"/>
      <c r="U521" s="14"/>
      <c r="V521" s="14"/>
      <c r="W521" s="14"/>
      <c r="X521" s="14"/>
      <c r="Y521" s="15"/>
      <c r="Z521" s="15"/>
      <c r="AA521" s="14"/>
      <c r="AB521" s="14"/>
      <c r="AC521" s="14"/>
      <c r="AD521" s="15"/>
    </row>
    <row r="522" spans="5:30" x14ac:dyDescent="0.2">
      <c r="J522" s="21"/>
      <c r="K522" s="121"/>
      <c r="L522" s="121"/>
      <c r="M522" s="121"/>
      <c r="N522" s="121"/>
      <c r="O522" s="121"/>
      <c r="P522" s="121"/>
      <c r="Q522" s="14"/>
      <c r="R522" s="14"/>
      <c r="S522" s="14"/>
      <c r="T522" s="14"/>
      <c r="U522" s="14"/>
      <c r="V522" s="14"/>
      <c r="W522" s="14"/>
      <c r="X522" s="14"/>
      <c r="Y522" s="15"/>
      <c r="Z522" s="15"/>
      <c r="AA522" s="14"/>
      <c r="AB522" s="14"/>
      <c r="AC522" s="14"/>
      <c r="AD522" s="15"/>
    </row>
    <row r="523" spans="5:30" x14ac:dyDescent="0.2">
      <c r="J523" s="21"/>
      <c r="K523" s="121"/>
      <c r="L523" s="121"/>
      <c r="M523" s="121"/>
      <c r="N523" s="121"/>
      <c r="O523" s="121"/>
      <c r="P523" s="121"/>
      <c r="Q523" s="14"/>
      <c r="R523" s="14"/>
      <c r="S523" s="14"/>
      <c r="T523" s="14"/>
      <c r="U523" s="14"/>
      <c r="V523" s="14"/>
      <c r="W523" s="14"/>
      <c r="X523" s="14"/>
      <c r="Y523" s="15"/>
      <c r="Z523" s="15"/>
      <c r="AA523" s="14"/>
      <c r="AB523" s="14"/>
      <c r="AC523" s="14"/>
      <c r="AD523" s="15"/>
    </row>
    <row r="524" spans="5:30" x14ac:dyDescent="0.2">
      <c r="J524" s="21"/>
      <c r="K524" s="121"/>
      <c r="L524" s="121"/>
      <c r="M524" s="121"/>
      <c r="N524" s="121"/>
      <c r="O524" s="121"/>
      <c r="P524" s="121"/>
      <c r="Q524" s="14"/>
      <c r="R524" s="14"/>
      <c r="S524" s="14"/>
      <c r="T524" s="14"/>
      <c r="U524" s="14"/>
      <c r="V524" s="14"/>
      <c r="W524" s="14"/>
      <c r="X524" s="14"/>
      <c r="Y524" s="15"/>
      <c r="Z524" s="15"/>
      <c r="AA524" s="14"/>
      <c r="AB524" s="14"/>
      <c r="AC524" s="14"/>
      <c r="AD524" s="15"/>
    </row>
    <row r="525" spans="5:30" x14ac:dyDescent="0.2">
      <c r="J525" s="21"/>
      <c r="K525" s="121"/>
      <c r="L525" s="121"/>
      <c r="M525" s="121"/>
      <c r="N525" s="121"/>
      <c r="O525" s="121"/>
      <c r="P525" s="121"/>
      <c r="Q525" s="14"/>
      <c r="R525" s="14"/>
      <c r="S525" s="14"/>
      <c r="T525" s="14"/>
      <c r="U525" s="14"/>
      <c r="V525" s="14"/>
      <c r="W525" s="14"/>
      <c r="X525" s="14"/>
      <c r="Y525" s="15"/>
      <c r="Z525" s="15"/>
      <c r="AA525" s="14"/>
      <c r="AB525" s="14"/>
      <c r="AC525" s="14"/>
      <c r="AD525" s="15"/>
    </row>
    <row r="526" spans="5:30" x14ac:dyDescent="0.2">
      <c r="J526" s="21"/>
      <c r="K526" s="121"/>
      <c r="L526" s="121"/>
      <c r="M526" s="121"/>
      <c r="N526" s="121"/>
      <c r="O526" s="121"/>
      <c r="P526" s="121"/>
      <c r="Q526" s="14"/>
      <c r="R526" s="14"/>
      <c r="S526" s="14"/>
      <c r="T526" s="14"/>
      <c r="U526" s="14"/>
      <c r="V526" s="14"/>
      <c r="W526" s="14"/>
      <c r="X526" s="14"/>
      <c r="Y526" s="15"/>
      <c r="Z526" s="15"/>
      <c r="AA526" s="14"/>
      <c r="AB526" s="14"/>
      <c r="AC526" s="14"/>
      <c r="AD526" s="15"/>
    </row>
    <row r="527" spans="5:30" x14ac:dyDescent="0.2">
      <c r="J527" s="21"/>
      <c r="K527" s="121"/>
      <c r="L527" s="121"/>
      <c r="M527" s="121"/>
      <c r="N527" s="121"/>
      <c r="O527" s="121"/>
      <c r="P527" s="121"/>
      <c r="Q527" s="14"/>
      <c r="R527" s="14"/>
      <c r="S527" s="14"/>
      <c r="T527" s="14"/>
      <c r="U527" s="14"/>
      <c r="V527" s="14"/>
      <c r="W527" s="14"/>
      <c r="X527" s="14"/>
      <c r="Y527" s="15"/>
      <c r="Z527" s="15"/>
      <c r="AA527" s="14"/>
      <c r="AB527" s="14"/>
      <c r="AC527" s="14"/>
      <c r="AD527" s="15"/>
    </row>
    <row r="528" spans="5:30" x14ac:dyDescent="0.2">
      <c r="J528" s="21"/>
      <c r="K528" s="121"/>
      <c r="L528" s="121"/>
      <c r="M528" s="121"/>
      <c r="N528" s="121"/>
      <c r="O528" s="121"/>
      <c r="P528" s="121"/>
      <c r="Q528" s="14"/>
      <c r="R528" s="14"/>
      <c r="S528" s="14"/>
      <c r="T528" s="14"/>
      <c r="U528" s="14"/>
      <c r="V528" s="14"/>
      <c r="W528" s="14"/>
      <c r="X528" s="14"/>
      <c r="Y528" s="15"/>
      <c r="Z528" s="15"/>
      <c r="AA528" s="14"/>
      <c r="AB528" s="14"/>
      <c r="AC528" s="14"/>
      <c r="AD528" s="15"/>
    </row>
    <row r="529" spans="10:30" x14ac:dyDescent="0.2">
      <c r="J529" s="21"/>
      <c r="K529" s="121"/>
      <c r="L529" s="121"/>
      <c r="M529" s="121"/>
      <c r="N529" s="121"/>
      <c r="O529" s="121"/>
      <c r="P529" s="121"/>
      <c r="Q529" s="14"/>
      <c r="R529" s="14"/>
      <c r="S529" s="14"/>
      <c r="T529" s="14"/>
      <c r="U529" s="14"/>
      <c r="V529" s="14"/>
      <c r="W529" s="14"/>
      <c r="X529" s="14"/>
      <c r="Y529" s="15"/>
      <c r="Z529" s="15"/>
      <c r="AA529" s="14"/>
      <c r="AB529" s="14"/>
      <c r="AC529" s="14"/>
      <c r="AD529" s="15"/>
    </row>
    <row r="530" spans="10:30" x14ac:dyDescent="0.2">
      <c r="J530" s="21"/>
      <c r="K530" s="121"/>
      <c r="L530" s="121"/>
      <c r="M530" s="121"/>
      <c r="N530" s="121"/>
      <c r="O530" s="121"/>
      <c r="P530" s="121"/>
      <c r="Q530" s="14"/>
      <c r="R530" s="14"/>
      <c r="S530" s="14"/>
      <c r="T530" s="14"/>
      <c r="U530" s="14"/>
      <c r="V530" s="14"/>
      <c r="W530" s="14"/>
      <c r="X530" s="14"/>
      <c r="Y530" s="15"/>
      <c r="Z530" s="15"/>
      <c r="AA530" s="14"/>
      <c r="AB530" s="14"/>
      <c r="AC530" s="14"/>
      <c r="AD530" s="15"/>
    </row>
    <row r="531" spans="10:30" x14ac:dyDescent="0.2">
      <c r="J531" s="21"/>
      <c r="K531" s="121"/>
      <c r="L531" s="121"/>
      <c r="M531" s="121"/>
      <c r="N531" s="121"/>
      <c r="O531" s="121"/>
      <c r="P531" s="121"/>
      <c r="Q531" s="14"/>
      <c r="R531" s="14"/>
      <c r="S531" s="14"/>
      <c r="T531" s="14"/>
      <c r="U531" s="14"/>
      <c r="V531" s="14"/>
      <c r="W531" s="14"/>
      <c r="X531" s="14"/>
      <c r="Y531" s="15"/>
      <c r="Z531" s="15"/>
      <c r="AA531" s="14"/>
      <c r="AB531" s="14"/>
      <c r="AC531" s="14"/>
      <c r="AD531" s="15"/>
    </row>
    <row r="532" spans="10:30" x14ac:dyDescent="0.2">
      <c r="J532" s="21"/>
      <c r="K532" s="121"/>
      <c r="L532" s="121"/>
      <c r="M532" s="121"/>
      <c r="N532" s="121"/>
      <c r="O532" s="121"/>
      <c r="P532" s="121"/>
      <c r="Q532" s="14"/>
      <c r="R532" s="14"/>
      <c r="S532" s="14"/>
      <c r="T532" s="14"/>
      <c r="U532" s="14"/>
      <c r="V532" s="14"/>
      <c r="W532" s="14"/>
      <c r="X532" s="14"/>
      <c r="Y532" s="15"/>
      <c r="Z532" s="15"/>
      <c r="AA532" s="14"/>
      <c r="AB532" s="14"/>
      <c r="AC532" s="14"/>
      <c r="AD532" s="15"/>
    </row>
    <row r="533" spans="10:30" x14ac:dyDescent="0.2">
      <c r="J533" s="21"/>
      <c r="K533" s="121"/>
      <c r="L533" s="121"/>
      <c r="M533" s="121"/>
      <c r="N533" s="121"/>
      <c r="O533" s="121"/>
      <c r="P533" s="121"/>
      <c r="Q533" s="14"/>
      <c r="R533" s="14"/>
      <c r="S533" s="14"/>
      <c r="T533" s="14"/>
      <c r="U533" s="14"/>
      <c r="V533" s="14"/>
      <c r="W533" s="14"/>
      <c r="X533" s="14"/>
      <c r="Y533" s="15"/>
      <c r="Z533" s="15"/>
      <c r="AA533" s="14"/>
      <c r="AB533" s="14"/>
      <c r="AC533" s="14"/>
      <c r="AD533" s="15"/>
    </row>
    <row r="534" spans="10:30" x14ac:dyDescent="0.2">
      <c r="J534" s="21"/>
      <c r="K534" s="121"/>
      <c r="L534" s="121"/>
      <c r="M534" s="121"/>
      <c r="N534" s="121"/>
      <c r="O534" s="121"/>
      <c r="P534" s="121"/>
      <c r="Q534" s="14"/>
      <c r="R534" s="14"/>
      <c r="S534" s="14"/>
      <c r="T534" s="14"/>
      <c r="U534" s="14"/>
      <c r="V534" s="14"/>
      <c r="W534" s="14"/>
      <c r="X534" s="14"/>
      <c r="Y534" s="15"/>
      <c r="Z534" s="15"/>
      <c r="AA534" s="14"/>
      <c r="AB534" s="14"/>
      <c r="AC534" s="14"/>
      <c r="AD534" s="15"/>
    </row>
    <row r="535" spans="10:30" x14ac:dyDescent="0.2">
      <c r="J535" s="21"/>
      <c r="K535" s="121"/>
      <c r="L535" s="121"/>
      <c r="M535" s="121"/>
      <c r="N535" s="121"/>
      <c r="O535" s="121"/>
      <c r="P535" s="121"/>
      <c r="Q535" s="14"/>
      <c r="R535" s="14"/>
      <c r="S535" s="14"/>
      <c r="T535" s="14"/>
      <c r="U535" s="14"/>
      <c r="V535" s="14"/>
      <c r="W535" s="14"/>
      <c r="X535" s="14"/>
      <c r="Y535" s="15"/>
      <c r="Z535" s="15"/>
      <c r="AA535" s="14"/>
      <c r="AB535" s="14"/>
      <c r="AC535" s="14"/>
      <c r="AD535" s="15"/>
    </row>
    <row r="536" spans="10:30" x14ac:dyDescent="0.2">
      <c r="J536" s="21"/>
      <c r="K536" s="121"/>
      <c r="L536" s="121"/>
      <c r="M536" s="121"/>
      <c r="N536" s="121"/>
      <c r="O536" s="121"/>
      <c r="P536" s="121"/>
      <c r="Q536" s="14"/>
      <c r="R536" s="14"/>
      <c r="S536" s="14"/>
      <c r="T536" s="14"/>
      <c r="U536" s="14"/>
      <c r="V536" s="14"/>
      <c r="W536" s="14"/>
      <c r="X536" s="14"/>
      <c r="Y536" s="15"/>
      <c r="Z536" s="15"/>
      <c r="AA536" s="14"/>
      <c r="AB536" s="14"/>
      <c r="AC536" s="14"/>
      <c r="AD536" s="15"/>
    </row>
    <row r="537" spans="10:30" x14ac:dyDescent="0.2">
      <c r="J537" s="21"/>
      <c r="K537" s="121"/>
      <c r="L537" s="121"/>
      <c r="M537" s="121"/>
      <c r="N537" s="121"/>
      <c r="O537" s="121"/>
      <c r="P537" s="121"/>
      <c r="Q537" s="14"/>
      <c r="R537" s="14"/>
      <c r="S537" s="14"/>
      <c r="T537" s="14"/>
      <c r="U537" s="14"/>
      <c r="V537" s="14"/>
      <c r="W537" s="14"/>
      <c r="X537" s="14"/>
      <c r="Y537" s="15"/>
      <c r="Z537" s="15"/>
      <c r="AA537" s="14"/>
      <c r="AB537" s="14"/>
      <c r="AC537" s="14"/>
      <c r="AD537" s="15"/>
    </row>
    <row r="538" spans="10:30" x14ac:dyDescent="0.2">
      <c r="J538" s="21"/>
      <c r="K538" s="121"/>
      <c r="L538" s="121"/>
      <c r="M538" s="121"/>
      <c r="N538" s="121"/>
      <c r="O538" s="121"/>
      <c r="P538" s="121"/>
      <c r="Q538" s="14"/>
      <c r="R538" s="14"/>
      <c r="S538" s="14"/>
      <c r="T538" s="14"/>
      <c r="U538" s="14"/>
      <c r="V538" s="14"/>
      <c r="W538" s="14"/>
      <c r="X538" s="14"/>
      <c r="Y538" s="15"/>
      <c r="Z538" s="15"/>
      <c r="AA538" s="14"/>
      <c r="AB538" s="14"/>
      <c r="AC538" s="14"/>
      <c r="AD538" s="15"/>
    </row>
    <row r="539" spans="10:30" x14ac:dyDescent="0.2">
      <c r="J539" s="21"/>
      <c r="K539" s="121"/>
      <c r="L539" s="121"/>
      <c r="M539" s="121"/>
      <c r="N539" s="121"/>
      <c r="O539" s="121"/>
      <c r="P539" s="121"/>
      <c r="Q539" s="14"/>
      <c r="R539" s="14"/>
      <c r="S539" s="14"/>
      <c r="T539" s="14"/>
      <c r="U539" s="14"/>
      <c r="V539" s="14"/>
      <c r="W539" s="14"/>
      <c r="X539" s="14"/>
      <c r="Y539" s="15"/>
      <c r="Z539" s="15"/>
      <c r="AA539" s="14"/>
      <c r="AB539" s="14"/>
      <c r="AC539" s="14"/>
      <c r="AD539" s="15"/>
    </row>
    <row r="540" spans="10:30" x14ac:dyDescent="0.2">
      <c r="J540" s="21"/>
      <c r="K540" s="121"/>
      <c r="L540" s="121"/>
      <c r="M540" s="121"/>
      <c r="N540" s="121"/>
      <c r="O540" s="121"/>
      <c r="P540" s="121"/>
      <c r="Q540" s="14"/>
      <c r="R540" s="14"/>
      <c r="S540" s="14"/>
      <c r="T540" s="14"/>
      <c r="U540" s="14"/>
      <c r="V540" s="14"/>
      <c r="W540" s="14"/>
      <c r="X540" s="14"/>
      <c r="Y540" s="15"/>
      <c r="Z540" s="15"/>
      <c r="AA540" s="14"/>
      <c r="AB540" s="14"/>
      <c r="AC540" s="14"/>
      <c r="AD540" s="15"/>
    </row>
    <row r="541" spans="10:30" x14ac:dyDescent="0.2">
      <c r="J541" s="21"/>
      <c r="K541" s="121"/>
      <c r="L541" s="121"/>
      <c r="M541" s="121"/>
      <c r="N541" s="121"/>
      <c r="O541" s="121"/>
      <c r="P541" s="121"/>
      <c r="Q541" s="14"/>
      <c r="R541" s="14"/>
      <c r="S541" s="14"/>
      <c r="T541" s="14"/>
      <c r="U541" s="14"/>
      <c r="V541" s="14"/>
      <c r="W541" s="14"/>
      <c r="X541" s="14"/>
      <c r="Y541" s="15"/>
      <c r="Z541" s="15"/>
      <c r="AA541" s="14"/>
      <c r="AB541" s="14"/>
      <c r="AC541" s="14"/>
      <c r="AD541" s="15"/>
    </row>
    <row r="542" spans="10:30" x14ac:dyDescent="0.2">
      <c r="J542" s="21"/>
      <c r="K542" s="121"/>
      <c r="L542" s="121"/>
      <c r="M542" s="121"/>
      <c r="N542" s="121"/>
      <c r="O542" s="121"/>
      <c r="P542" s="121"/>
      <c r="Q542" s="14"/>
      <c r="R542" s="14"/>
      <c r="S542" s="14"/>
      <c r="T542" s="14"/>
      <c r="U542" s="14"/>
      <c r="V542" s="14"/>
      <c r="W542" s="14"/>
      <c r="X542" s="14"/>
      <c r="Y542" s="15"/>
      <c r="Z542" s="15"/>
      <c r="AA542" s="14"/>
      <c r="AB542" s="14"/>
      <c r="AC542" s="14"/>
      <c r="AD542" s="15"/>
    </row>
    <row r="543" spans="10:30" x14ac:dyDescent="0.2">
      <c r="J543" s="21"/>
      <c r="K543" s="121"/>
      <c r="L543" s="121"/>
      <c r="M543" s="121"/>
      <c r="N543" s="121"/>
      <c r="O543" s="121"/>
      <c r="P543" s="121"/>
      <c r="Q543" s="14"/>
      <c r="R543" s="14"/>
      <c r="S543" s="14"/>
      <c r="T543" s="14"/>
      <c r="U543" s="14"/>
      <c r="V543" s="14"/>
      <c r="W543" s="14"/>
      <c r="X543" s="14"/>
      <c r="Y543" s="15"/>
      <c r="Z543" s="15"/>
      <c r="AA543" s="14"/>
      <c r="AB543" s="14"/>
      <c r="AC543" s="14"/>
      <c r="AD543" s="15"/>
    </row>
    <row r="544" spans="10:30" x14ac:dyDescent="0.2">
      <c r="J544" s="21"/>
      <c r="K544" s="121"/>
      <c r="L544" s="121"/>
      <c r="M544" s="121"/>
      <c r="N544" s="121"/>
      <c r="O544" s="121"/>
      <c r="P544" s="121"/>
      <c r="Q544" s="14"/>
      <c r="R544" s="14"/>
      <c r="S544" s="14"/>
      <c r="T544" s="14"/>
      <c r="U544" s="14"/>
      <c r="V544" s="14"/>
      <c r="W544" s="14"/>
      <c r="X544" s="14"/>
      <c r="Y544" s="15"/>
      <c r="Z544" s="15"/>
      <c r="AA544" s="14"/>
      <c r="AB544" s="14"/>
      <c r="AC544" s="14"/>
      <c r="AD544" s="15"/>
    </row>
    <row r="545" spans="10:30" x14ac:dyDescent="0.2">
      <c r="J545" s="21"/>
      <c r="K545" s="121"/>
      <c r="L545" s="121"/>
      <c r="M545" s="121"/>
      <c r="N545" s="121"/>
      <c r="O545" s="121"/>
      <c r="P545" s="121"/>
      <c r="Q545" s="14"/>
      <c r="R545" s="14"/>
      <c r="S545" s="14"/>
      <c r="T545" s="14"/>
      <c r="U545" s="14"/>
      <c r="V545" s="14"/>
      <c r="W545" s="14"/>
      <c r="X545" s="14"/>
      <c r="Y545" s="15"/>
      <c r="Z545" s="15"/>
      <c r="AA545" s="14"/>
      <c r="AB545" s="14"/>
      <c r="AC545" s="14"/>
      <c r="AD545" s="15"/>
    </row>
    <row r="546" spans="10:30" x14ac:dyDescent="0.2">
      <c r="J546" s="21"/>
      <c r="K546" s="121"/>
      <c r="L546" s="121"/>
      <c r="M546" s="121"/>
      <c r="N546" s="121"/>
      <c r="O546" s="121"/>
      <c r="P546" s="121"/>
      <c r="Q546" s="14"/>
      <c r="R546" s="14"/>
      <c r="S546" s="14"/>
      <c r="T546" s="14"/>
      <c r="U546" s="14"/>
      <c r="V546" s="14"/>
      <c r="W546" s="14"/>
      <c r="X546" s="14"/>
      <c r="Y546" s="15"/>
      <c r="Z546" s="15"/>
      <c r="AA546" s="14"/>
      <c r="AB546" s="14"/>
      <c r="AC546" s="14"/>
      <c r="AD546" s="15"/>
    </row>
    <row r="547" spans="10:30" x14ac:dyDescent="0.2">
      <c r="J547" s="21"/>
      <c r="K547" s="121"/>
      <c r="L547" s="121"/>
      <c r="M547" s="121"/>
      <c r="N547" s="121"/>
      <c r="O547" s="121"/>
      <c r="P547" s="121"/>
      <c r="Q547" s="14"/>
      <c r="R547" s="14"/>
      <c r="S547" s="14"/>
      <c r="T547" s="14"/>
      <c r="U547" s="14"/>
      <c r="V547" s="14"/>
      <c r="W547" s="14"/>
      <c r="X547" s="14"/>
      <c r="Y547" s="15"/>
      <c r="Z547" s="15"/>
      <c r="AA547" s="14"/>
      <c r="AB547" s="14"/>
      <c r="AC547" s="14"/>
      <c r="AD547" s="15"/>
    </row>
    <row r="548" spans="10:30" x14ac:dyDescent="0.2">
      <c r="J548" s="21"/>
      <c r="K548" s="121"/>
      <c r="L548" s="121"/>
      <c r="M548" s="121"/>
      <c r="N548" s="121"/>
      <c r="O548" s="121"/>
      <c r="P548" s="121"/>
      <c r="Q548" s="14"/>
      <c r="R548" s="14"/>
      <c r="S548" s="14"/>
      <c r="T548" s="14"/>
      <c r="U548" s="14"/>
      <c r="V548" s="14"/>
      <c r="W548" s="14"/>
      <c r="X548" s="14"/>
      <c r="Y548" s="15"/>
      <c r="Z548" s="15"/>
      <c r="AA548" s="14"/>
      <c r="AB548" s="14"/>
      <c r="AC548" s="14"/>
      <c r="AD548" s="15"/>
    </row>
    <row r="549" spans="10:30" x14ac:dyDescent="0.2">
      <c r="J549" s="21"/>
      <c r="K549" s="121"/>
      <c r="L549" s="121"/>
      <c r="M549" s="121"/>
      <c r="N549" s="121"/>
      <c r="O549" s="121"/>
      <c r="P549" s="121"/>
      <c r="Q549" s="14"/>
      <c r="R549" s="14"/>
      <c r="S549" s="14"/>
      <c r="T549" s="14"/>
      <c r="U549" s="14"/>
      <c r="V549" s="14"/>
      <c r="W549" s="14"/>
      <c r="X549" s="14"/>
      <c r="Y549" s="15"/>
      <c r="Z549" s="15"/>
      <c r="AA549" s="14"/>
      <c r="AB549" s="14"/>
      <c r="AC549" s="14"/>
      <c r="AD549" s="15"/>
    </row>
    <row r="550" spans="10:30" x14ac:dyDescent="0.2">
      <c r="J550" s="21"/>
      <c r="K550" s="121"/>
      <c r="L550" s="121"/>
      <c r="M550" s="121"/>
      <c r="N550" s="121"/>
      <c r="O550" s="121"/>
      <c r="P550" s="121"/>
      <c r="Q550" s="14"/>
      <c r="R550" s="14"/>
      <c r="S550" s="14"/>
      <c r="T550" s="14"/>
      <c r="U550" s="14"/>
      <c r="V550" s="14"/>
      <c r="W550" s="14"/>
      <c r="X550" s="14"/>
      <c r="Y550" s="15"/>
      <c r="Z550" s="15"/>
      <c r="AA550" s="14"/>
      <c r="AB550" s="14"/>
      <c r="AC550" s="14"/>
      <c r="AD550" s="15"/>
    </row>
    <row r="551" spans="10:30" x14ac:dyDescent="0.2">
      <c r="J551" s="21"/>
      <c r="K551" s="121"/>
      <c r="L551" s="121"/>
      <c r="M551" s="121"/>
      <c r="N551" s="121"/>
      <c r="O551" s="121"/>
      <c r="P551" s="121"/>
      <c r="Q551" s="14"/>
      <c r="R551" s="14"/>
      <c r="S551" s="14"/>
      <c r="T551" s="14"/>
      <c r="U551" s="14"/>
      <c r="V551" s="14"/>
      <c r="W551" s="14"/>
      <c r="X551" s="14"/>
      <c r="Y551" s="15"/>
      <c r="Z551" s="15"/>
      <c r="AA551" s="14"/>
      <c r="AB551" s="14"/>
      <c r="AC551" s="14"/>
      <c r="AD551" s="15"/>
    </row>
    <row r="552" spans="10:30" x14ac:dyDescent="0.2">
      <c r="J552" s="21"/>
      <c r="K552" s="121"/>
      <c r="L552" s="121"/>
      <c r="M552" s="121"/>
      <c r="N552" s="121"/>
      <c r="O552" s="121"/>
      <c r="P552" s="121"/>
      <c r="Q552" s="14"/>
      <c r="R552" s="14"/>
      <c r="S552" s="14"/>
      <c r="T552" s="14"/>
      <c r="U552" s="14"/>
      <c r="V552" s="14"/>
      <c r="W552" s="14"/>
      <c r="X552" s="14"/>
      <c r="Y552" s="15"/>
      <c r="Z552" s="15"/>
      <c r="AA552" s="14"/>
      <c r="AB552" s="14"/>
      <c r="AC552" s="14"/>
      <c r="AD552" s="15"/>
    </row>
    <row r="553" spans="10:30" x14ac:dyDescent="0.2">
      <c r="J553" s="21"/>
      <c r="K553" s="121"/>
      <c r="L553" s="121"/>
      <c r="M553" s="121"/>
      <c r="N553" s="121"/>
      <c r="O553" s="121"/>
      <c r="P553" s="121"/>
      <c r="Q553" s="14"/>
      <c r="R553" s="14"/>
      <c r="S553" s="14"/>
      <c r="T553" s="14"/>
      <c r="U553" s="14"/>
      <c r="V553" s="14"/>
      <c r="W553" s="14"/>
      <c r="X553" s="14"/>
      <c r="Y553" s="15"/>
      <c r="Z553" s="15"/>
      <c r="AA553" s="14"/>
      <c r="AB553" s="14"/>
      <c r="AC553" s="14"/>
      <c r="AD553" s="15"/>
    </row>
    <row r="554" spans="10:30" x14ac:dyDescent="0.2">
      <c r="J554" s="21"/>
      <c r="K554" s="121"/>
      <c r="L554" s="121"/>
      <c r="M554" s="121"/>
      <c r="N554" s="121"/>
      <c r="O554" s="121"/>
      <c r="P554" s="121"/>
      <c r="Q554" s="14"/>
      <c r="R554" s="14"/>
      <c r="S554" s="14"/>
      <c r="T554" s="14"/>
      <c r="U554" s="14"/>
      <c r="V554" s="14"/>
      <c r="W554" s="14"/>
      <c r="X554" s="14"/>
      <c r="Y554" s="15"/>
      <c r="Z554" s="15"/>
      <c r="AA554" s="14"/>
      <c r="AB554" s="14"/>
      <c r="AC554" s="14"/>
      <c r="AD554" s="15"/>
    </row>
    <row r="555" spans="10:30" x14ac:dyDescent="0.2">
      <c r="J555" s="21"/>
      <c r="K555" s="121"/>
      <c r="L555" s="121"/>
      <c r="M555" s="121"/>
      <c r="N555" s="121"/>
      <c r="O555" s="121"/>
      <c r="P555" s="121"/>
      <c r="Q555" s="14"/>
      <c r="R555" s="14"/>
      <c r="S555" s="14"/>
      <c r="T555" s="14"/>
      <c r="U555" s="14"/>
      <c r="V555" s="14"/>
      <c r="W555" s="14"/>
      <c r="X555" s="14"/>
      <c r="Y555" s="15"/>
      <c r="Z555" s="15"/>
      <c r="AA555" s="14"/>
      <c r="AB555" s="14"/>
      <c r="AC555" s="14"/>
      <c r="AD555" s="15"/>
    </row>
    <row r="556" spans="10:30" x14ac:dyDescent="0.2">
      <c r="J556" s="21"/>
      <c r="K556" s="121"/>
      <c r="L556" s="121"/>
      <c r="M556" s="121"/>
      <c r="N556" s="121"/>
      <c r="O556" s="121"/>
      <c r="P556" s="121"/>
      <c r="Q556" s="14"/>
      <c r="R556" s="14"/>
      <c r="S556" s="14"/>
      <c r="T556" s="14"/>
      <c r="U556" s="14"/>
      <c r="V556" s="14"/>
      <c r="W556" s="14"/>
      <c r="X556" s="14"/>
      <c r="Y556" s="15"/>
      <c r="Z556" s="15"/>
      <c r="AA556" s="14"/>
      <c r="AB556" s="14"/>
      <c r="AC556" s="14"/>
      <c r="AD556" s="15"/>
    </row>
    <row r="557" spans="10:30" x14ac:dyDescent="0.2">
      <c r="J557" s="21"/>
      <c r="K557" s="121"/>
      <c r="L557" s="121"/>
      <c r="M557" s="121"/>
      <c r="N557" s="121"/>
      <c r="O557" s="121"/>
      <c r="P557" s="121"/>
      <c r="Q557" s="14"/>
      <c r="R557" s="14"/>
      <c r="S557" s="14"/>
      <c r="T557" s="14"/>
      <c r="U557" s="14"/>
      <c r="V557" s="14"/>
      <c r="W557" s="14"/>
      <c r="X557" s="14"/>
      <c r="Y557" s="15"/>
      <c r="Z557" s="15"/>
      <c r="AA557" s="14"/>
      <c r="AB557" s="14"/>
      <c r="AC557" s="14"/>
      <c r="AD557" s="15"/>
    </row>
    <row r="558" spans="10:30" x14ac:dyDescent="0.2">
      <c r="J558" s="21"/>
      <c r="K558" s="121"/>
      <c r="L558" s="121"/>
      <c r="M558" s="121"/>
      <c r="N558" s="121"/>
      <c r="O558" s="121"/>
      <c r="P558" s="121"/>
      <c r="Q558" s="14"/>
      <c r="R558" s="14"/>
      <c r="S558" s="14"/>
      <c r="T558" s="14"/>
      <c r="U558" s="14"/>
      <c r="V558" s="14"/>
      <c r="W558" s="14"/>
      <c r="X558" s="14"/>
      <c r="Y558" s="15"/>
      <c r="Z558" s="15"/>
      <c r="AA558" s="14"/>
      <c r="AB558" s="14"/>
      <c r="AC558" s="14"/>
      <c r="AD558" s="15"/>
    </row>
    <row r="559" spans="10:30" x14ac:dyDescent="0.2">
      <c r="J559" s="21"/>
      <c r="K559" s="121"/>
      <c r="L559" s="121"/>
      <c r="M559" s="121"/>
      <c r="N559" s="121"/>
      <c r="O559" s="121"/>
      <c r="P559" s="121"/>
      <c r="Q559" s="14"/>
      <c r="R559" s="14"/>
      <c r="S559" s="14"/>
      <c r="T559" s="14"/>
      <c r="U559" s="14"/>
      <c r="V559" s="14"/>
      <c r="W559" s="14"/>
      <c r="X559" s="14"/>
      <c r="Y559" s="15"/>
      <c r="Z559" s="15"/>
      <c r="AA559" s="14"/>
      <c r="AB559" s="14"/>
      <c r="AC559" s="14"/>
      <c r="AD559" s="15"/>
    </row>
    <row r="560" spans="10:30" x14ac:dyDescent="0.2">
      <c r="J560" s="21"/>
      <c r="K560" s="121"/>
      <c r="L560" s="121"/>
      <c r="M560" s="121"/>
      <c r="N560" s="121"/>
      <c r="O560" s="121"/>
      <c r="P560" s="121"/>
      <c r="Q560" s="14"/>
      <c r="R560" s="14"/>
      <c r="S560" s="14"/>
      <c r="T560" s="14"/>
      <c r="U560" s="14"/>
      <c r="V560" s="14"/>
      <c r="W560" s="14"/>
      <c r="X560" s="14"/>
      <c r="Y560" s="15"/>
      <c r="Z560" s="15"/>
      <c r="AA560" s="14"/>
      <c r="AB560" s="14"/>
      <c r="AC560" s="14"/>
      <c r="AD560" s="15"/>
    </row>
    <row r="561" spans="10:30" x14ac:dyDescent="0.2">
      <c r="J561" s="21"/>
      <c r="K561" s="121"/>
      <c r="L561" s="121"/>
      <c r="M561" s="121"/>
      <c r="N561" s="121"/>
      <c r="O561" s="121"/>
      <c r="P561" s="121"/>
      <c r="Q561" s="14"/>
      <c r="R561" s="14"/>
      <c r="S561" s="14"/>
      <c r="T561" s="14"/>
      <c r="U561" s="14"/>
      <c r="V561" s="14"/>
      <c r="W561" s="14"/>
      <c r="X561" s="14"/>
      <c r="Y561" s="15"/>
      <c r="Z561" s="15"/>
      <c r="AA561" s="14"/>
      <c r="AB561" s="14"/>
      <c r="AC561" s="14"/>
      <c r="AD561" s="15"/>
    </row>
    <row r="562" spans="10:30" x14ac:dyDescent="0.2">
      <c r="J562" s="21"/>
      <c r="K562" s="121"/>
      <c r="L562" s="121"/>
      <c r="M562" s="121"/>
      <c r="N562" s="121"/>
      <c r="O562" s="121"/>
      <c r="P562" s="121"/>
      <c r="Q562" s="14"/>
      <c r="R562" s="14"/>
      <c r="S562" s="14"/>
      <c r="T562" s="14"/>
      <c r="U562" s="14"/>
      <c r="V562" s="14"/>
      <c r="W562" s="14"/>
      <c r="X562" s="14"/>
      <c r="Y562" s="15"/>
      <c r="Z562" s="15"/>
      <c r="AA562" s="14"/>
      <c r="AB562" s="14"/>
      <c r="AC562" s="14"/>
      <c r="AD562" s="15"/>
    </row>
    <row r="563" spans="10:30" x14ac:dyDescent="0.2">
      <c r="J563" s="21"/>
      <c r="K563" s="121"/>
      <c r="L563" s="121"/>
      <c r="M563" s="121"/>
      <c r="N563" s="121"/>
      <c r="O563" s="121"/>
      <c r="P563" s="121"/>
      <c r="Q563" s="14"/>
      <c r="R563" s="14"/>
      <c r="S563" s="14"/>
      <c r="T563" s="14"/>
      <c r="U563" s="14"/>
      <c r="V563" s="14"/>
      <c r="W563" s="14"/>
      <c r="X563" s="14"/>
      <c r="Y563" s="15"/>
      <c r="Z563" s="15"/>
      <c r="AA563" s="14"/>
      <c r="AB563" s="14"/>
      <c r="AC563" s="14"/>
      <c r="AD563" s="15"/>
    </row>
    <row r="564" spans="10:30" x14ac:dyDescent="0.2">
      <c r="J564" s="21"/>
      <c r="K564" s="121"/>
      <c r="L564" s="121"/>
      <c r="M564" s="121"/>
      <c r="N564" s="121"/>
      <c r="O564" s="121"/>
      <c r="P564" s="121"/>
      <c r="Q564" s="14"/>
      <c r="R564" s="14"/>
      <c r="S564" s="14"/>
      <c r="T564" s="14"/>
      <c r="U564" s="14"/>
      <c r="V564" s="14"/>
      <c r="W564" s="14"/>
      <c r="X564" s="14"/>
      <c r="Y564" s="15"/>
      <c r="Z564" s="15"/>
      <c r="AA564" s="14"/>
      <c r="AB564" s="14"/>
      <c r="AC564" s="14"/>
      <c r="AD564" s="15"/>
    </row>
    <row r="565" spans="10:30" x14ac:dyDescent="0.2">
      <c r="J565" s="21"/>
      <c r="K565" s="121"/>
      <c r="L565" s="121"/>
      <c r="M565" s="121"/>
      <c r="N565" s="121"/>
      <c r="O565" s="121"/>
      <c r="P565" s="121"/>
      <c r="Q565" s="14"/>
      <c r="R565" s="14"/>
      <c r="S565" s="14"/>
      <c r="T565" s="14"/>
      <c r="U565" s="14"/>
      <c r="V565" s="14"/>
      <c r="W565" s="14"/>
      <c r="X565" s="14"/>
      <c r="Y565" s="15"/>
      <c r="Z565" s="15"/>
      <c r="AA565" s="14"/>
      <c r="AB565" s="14"/>
      <c r="AC565" s="14"/>
      <c r="AD565" s="15"/>
    </row>
    <row r="566" spans="10:30" x14ac:dyDescent="0.2">
      <c r="J566" s="21"/>
      <c r="K566" s="121"/>
      <c r="L566" s="121"/>
      <c r="M566" s="121"/>
      <c r="N566" s="121"/>
      <c r="O566" s="121"/>
      <c r="P566" s="121"/>
      <c r="Q566" s="14"/>
      <c r="R566" s="14"/>
      <c r="S566" s="14"/>
      <c r="T566" s="14"/>
      <c r="U566" s="14"/>
      <c r="V566" s="14"/>
      <c r="W566" s="14"/>
      <c r="X566" s="14"/>
      <c r="Y566" s="15"/>
      <c r="Z566" s="15"/>
      <c r="AA566" s="14"/>
      <c r="AB566" s="14"/>
      <c r="AC566" s="14"/>
      <c r="AD566" s="15"/>
    </row>
    <row r="567" spans="10:30" x14ac:dyDescent="0.2">
      <c r="J567" s="21"/>
      <c r="K567" s="121"/>
      <c r="L567" s="121"/>
      <c r="M567" s="121"/>
      <c r="N567" s="121"/>
      <c r="O567" s="121"/>
      <c r="P567" s="121"/>
      <c r="Q567" s="14"/>
      <c r="R567" s="14"/>
      <c r="S567" s="14"/>
      <c r="T567" s="14"/>
      <c r="U567" s="14"/>
      <c r="V567" s="14"/>
      <c r="W567" s="14"/>
      <c r="X567" s="14"/>
      <c r="Y567" s="15"/>
      <c r="Z567" s="15"/>
      <c r="AA567" s="14"/>
      <c r="AB567" s="14"/>
      <c r="AC567" s="14"/>
      <c r="AD567" s="15"/>
    </row>
    <row r="568" spans="10:30" x14ac:dyDescent="0.2">
      <c r="J568" s="21"/>
      <c r="K568" s="121"/>
      <c r="L568" s="121"/>
      <c r="M568" s="121"/>
      <c r="N568" s="121"/>
      <c r="O568" s="121"/>
      <c r="P568" s="121"/>
      <c r="Q568" s="14"/>
      <c r="R568" s="14"/>
      <c r="S568" s="14"/>
      <c r="T568" s="14"/>
      <c r="U568" s="14"/>
      <c r="V568" s="14"/>
      <c r="W568" s="14"/>
      <c r="X568" s="14"/>
      <c r="Y568" s="15"/>
      <c r="Z568" s="15"/>
      <c r="AA568" s="14"/>
      <c r="AB568" s="14"/>
      <c r="AC568" s="14"/>
      <c r="AD568" s="15"/>
    </row>
    <row r="569" spans="10:30" x14ac:dyDescent="0.2">
      <c r="J569" s="21"/>
      <c r="K569" s="121"/>
      <c r="L569" s="121"/>
      <c r="M569" s="121"/>
      <c r="N569" s="121"/>
      <c r="O569" s="121"/>
      <c r="P569" s="121"/>
      <c r="Q569" s="14"/>
      <c r="R569" s="14"/>
      <c r="S569" s="14"/>
      <c r="T569" s="14"/>
      <c r="U569" s="14"/>
      <c r="V569" s="14"/>
      <c r="W569" s="14"/>
      <c r="X569" s="14"/>
      <c r="Y569" s="15"/>
      <c r="Z569" s="15"/>
      <c r="AA569" s="14"/>
      <c r="AB569" s="14"/>
      <c r="AC569" s="14"/>
      <c r="AD569" s="15"/>
    </row>
    <row r="570" spans="10:30" x14ac:dyDescent="0.2">
      <c r="J570" s="21"/>
      <c r="K570" s="121"/>
      <c r="L570" s="121"/>
      <c r="M570" s="121"/>
      <c r="N570" s="121"/>
      <c r="O570" s="121"/>
      <c r="P570" s="121"/>
      <c r="Q570" s="14"/>
      <c r="R570" s="14"/>
      <c r="S570" s="14"/>
      <c r="T570" s="14"/>
      <c r="U570" s="14"/>
      <c r="V570" s="14"/>
      <c r="W570" s="14"/>
      <c r="X570" s="14"/>
      <c r="Y570" s="15"/>
      <c r="Z570" s="15"/>
      <c r="AA570" s="14"/>
      <c r="AB570" s="14"/>
      <c r="AC570" s="14"/>
      <c r="AD570" s="15"/>
    </row>
    <row r="571" spans="10:30" x14ac:dyDescent="0.2">
      <c r="J571" s="21"/>
      <c r="K571" s="121"/>
      <c r="L571" s="121"/>
      <c r="M571" s="121"/>
      <c r="N571" s="121"/>
      <c r="O571" s="121"/>
      <c r="P571" s="121"/>
      <c r="Q571" s="14"/>
      <c r="R571" s="14"/>
      <c r="S571" s="14"/>
      <c r="T571" s="14"/>
      <c r="U571" s="14"/>
      <c r="V571" s="14"/>
      <c r="W571" s="14"/>
      <c r="X571" s="14"/>
      <c r="Y571" s="15"/>
      <c r="Z571" s="15"/>
      <c r="AA571" s="14"/>
      <c r="AB571" s="14"/>
      <c r="AC571" s="14"/>
      <c r="AD571" s="15"/>
    </row>
    <row r="572" spans="10:30" x14ac:dyDescent="0.2">
      <c r="J572" s="21"/>
      <c r="K572" s="121"/>
      <c r="L572" s="121"/>
      <c r="M572" s="121"/>
      <c r="N572" s="121"/>
      <c r="O572" s="121"/>
      <c r="P572" s="121"/>
      <c r="Q572" s="14"/>
      <c r="R572" s="14"/>
      <c r="S572" s="14"/>
      <c r="T572" s="14"/>
      <c r="U572" s="14"/>
      <c r="V572" s="14"/>
      <c r="W572" s="14"/>
      <c r="X572" s="14"/>
      <c r="Y572" s="15"/>
      <c r="Z572" s="15"/>
      <c r="AA572" s="14"/>
      <c r="AB572" s="14"/>
      <c r="AC572" s="14"/>
      <c r="AD572" s="15"/>
    </row>
    <row r="573" spans="10:30" x14ac:dyDescent="0.2">
      <c r="J573" s="21"/>
      <c r="K573" s="121"/>
      <c r="L573" s="121"/>
      <c r="M573" s="121"/>
      <c r="N573" s="121"/>
      <c r="O573" s="121"/>
      <c r="P573" s="121"/>
      <c r="Q573" s="14"/>
      <c r="R573" s="14"/>
      <c r="S573" s="14"/>
      <c r="T573" s="14"/>
      <c r="U573" s="14"/>
      <c r="V573" s="14"/>
      <c r="W573" s="14"/>
      <c r="X573" s="14"/>
      <c r="Y573" s="15"/>
      <c r="Z573" s="15"/>
      <c r="AA573" s="14"/>
      <c r="AB573" s="14"/>
      <c r="AC573" s="14"/>
      <c r="AD573" s="15"/>
    </row>
    <row r="574" spans="10:30" x14ac:dyDescent="0.2">
      <c r="J574" s="21"/>
      <c r="K574" s="121"/>
      <c r="L574" s="121"/>
      <c r="M574" s="121"/>
      <c r="N574" s="121"/>
      <c r="O574" s="121"/>
      <c r="P574" s="121"/>
      <c r="Q574" s="14"/>
      <c r="R574" s="14"/>
      <c r="S574" s="14"/>
      <c r="T574" s="14"/>
      <c r="U574" s="14"/>
      <c r="V574" s="14"/>
      <c r="W574" s="14"/>
      <c r="X574" s="14"/>
      <c r="Y574" s="15"/>
      <c r="Z574" s="15"/>
      <c r="AA574" s="14"/>
      <c r="AB574" s="14"/>
      <c r="AC574" s="14"/>
      <c r="AD574" s="15"/>
    </row>
    <row r="575" spans="10:30" x14ac:dyDescent="0.2">
      <c r="J575" s="21"/>
      <c r="K575" s="121"/>
      <c r="L575" s="121"/>
      <c r="M575" s="121"/>
      <c r="N575" s="121"/>
      <c r="O575" s="121"/>
      <c r="P575" s="121"/>
      <c r="Q575" s="14"/>
      <c r="R575" s="14"/>
      <c r="S575" s="14"/>
      <c r="T575" s="14"/>
      <c r="U575" s="14"/>
      <c r="V575" s="14"/>
      <c r="W575" s="14"/>
      <c r="X575" s="14"/>
      <c r="Y575" s="15"/>
      <c r="Z575" s="15"/>
      <c r="AA575" s="14"/>
      <c r="AB575" s="14"/>
      <c r="AC575" s="14"/>
      <c r="AD575" s="15"/>
    </row>
    <row r="576" spans="10:30" x14ac:dyDescent="0.2">
      <c r="J576" s="21"/>
      <c r="K576" s="121"/>
      <c r="L576" s="121"/>
      <c r="M576" s="121"/>
      <c r="N576" s="121"/>
      <c r="O576" s="121"/>
      <c r="P576" s="121"/>
      <c r="Q576" s="14"/>
      <c r="R576" s="14"/>
      <c r="S576" s="14"/>
      <c r="T576" s="14"/>
      <c r="U576" s="14"/>
      <c r="V576" s="14"/>
      <c r="W576" s="14"/>
      <c r="X576" s="14"/>
      <c r="Y576" s="15"/>
      <c r="Z576" s="15"/>
      <c r="AA576" s="14"/>
      <c r="AB576" s="14"/>
      <c r="AC576" s="14"/>
      <c r="AD576" s="15"/>
    </row>
    <row r="577" spans="10:30" x14ac:dyDescent="0.2">
      <c r="J577" s="21"/>
      <c r="K577" s="121"/>
      <c r="L577" s="121"/>
      <c r="M577" s="121"/>
      <c r="N577" s="121"/>
      <c r="O577" s="121"/>
      <c r="P577" s="121"/>
      <c r="Q577" s="14"/>
      <c r="R577" s="14"/>
      <c r="S577" s="14"/>
      <c r="T577" s="14"/>
      <c r="U577" s="14"/>
      <c r="V577" s="14"/>
      <c r="W577" s="14"/>
      <c r="X577" s="14"/>
      <c r="Y577" s="15"/>
      <c r="Z577" s="15"/>
      <c r="AA577" s="14"/>
      <c r="AB577" s="14"/>
      <c r="AC577" s="14"/>
      <c r="AD577" s="15"/>
    </row>
    <row r="578" spans="10:30" x14ac:dyDescent="0.2">
      <c r="J578" s="21"/>
      <c r="K578" s="121"/>
      <c r="L578" s="121"/>
      <c r="M578" s="121"/>
      <c r="N578" s="121"/>
      <c r="O578" s="121"/>
      <c r="P578" s="121"/>
      <c r="Q578" s="14"/>
      <c r="R578" s="14"/>
      <c r="S578" s="14"/>
      <c r="T578" s="14"/>
      <c r="U578" s="14"/>
      <c r="V578" s="14"/>
      <c r="W578" s="14"/>
      <c r="X578" s="14"/>
      <c r="Y578" s="15"/>
      <c r="Z578" s="15"/>
      <c r="AA578" s="14"/>
      <c r="AB578" s="14"/>
      <c r="AC578" s="14"/>
      <c r="AD578" s="15"/>
    </row>
    <row r="579" spans="10:30" x14ac:dyDescent="0.2">
      <c r="J579" s="21"/>
      <c r="K579" s="121"/>
      <c r="L579" s="121"/>
      <c r="M579" s="121"/>
      <c r="N579" s="121"/>
      <c r="O579" s="121"/>
      <c r="P579" s="121"/>
      <c r="Q579" s="14"/>
      <c r="R579" s="14"/>
      <c r="S579" s="14"/>
      <c r="T579" s="14"/>
      <c r="U579" s="14"/>
      <c r="V579" s="14"/>
      <c r="W579" s="14"/>
      <c r="X579" s="14"/>
      <c r="Y579" s="15"/>
      <c r="Z579" s="15"/>
      <c r="AA579" s="14"/>
      <c r="AB579" s="14"/>
      <c r="AC579" s="14"/>
      <c r="AD579" s="15"/>
    </row>
    <row r="580" spans="10:30" x14ac:dyDescent="0.2">
      <c r="J580" s="21"/>
      <c r="K580" s="121"/>
      <c r="L580" s="121"/>
      <c r="M580" s="121"/>
      <c r="N580" s="121"/>
      <c r="O580" s="121"/>
      <c r="P580" s="121"/>
      <c r="Q580" s="14"/>
      <c r="R580" s="14"/>
      <c r="S580" s="14"/>
      <c r="T580" s="14"/>
      <c r="U580" s="14"/>
      <c r="V580" s="14"/>
      <c r="W580" s="14"/>
      <c r="X580" s="14"/>
      <c r="Y580" s="15"/>
      <c r="Z580" s="15"/>
      <c r="AA580" s="14"/>
      <c r="AB580" s="14"/>
      <c r="AC580" s="14"/>
      <c r="AD580" s="15"/>
    </row>
    <row r="581" spans="10:30" x14ac:dyDescent="0.2">
      <c r="J581" s="21"/>
      <c r="K581" s="121"/>
      <c r="L581" s="121"/>
      <c r="M581" s="121"/>
      <c r="N581" s="121"/>
      <c r="O581" s="121"/>
      <c r="P581" s="121"/>
      <c r="Q581" s="14"/>
      <c r="R581" s="14"/>
      <c r="S581" s="14"/>
      <c r="T581" s="14"/>
      <c r="U581" s="14"/>
      <c r="V581" s="14"/>
      <c r="W581" s="14"/>
      <c r="X581" s="14"/>
      <c r="Y581" s="15"/>
      <c r="Z581" s="15"/>
      <c r="AA581" s="14"/>
      <c r="AB581" s="14"/>
      <c r="AC581" s="14"/>
      <c r="AD581" s="15"/>
    </row>
    <row r="582" spans="10:30" x14ac:dyDescent="0.2">
      <c r="J582" s="21"/>
      <c r="K582" s="121"/>
      <c r="L582" s="121"/>
      <c r="M582" s="121"/>
      <c r="N582" s="121"/>
      <c r="O582" s="121"/>
      <c r="P582" s="121"/>
      <c r="Q582" s="14"/>
      <c r="R582" s="14"/>
      <c r="S582" s="14"/>
      <c r="T582" s="14"/>
      <c r="U582" s="14"/>
      <c r="V582" s="14"/>
      <c r="W582" s="14"/>
      <c r="X582" s="14"/>
      <c r="Y582" s="15"/>
      <c r="Z582" s="15"/>
      <c r="AA582" s="14"/>
      <c r="AB582" s="14"/>
      <c r="AC582" s="14"/>
      <c r="AD582" s="15"/>
    </row>
    <row r="583" spans="10:30" x14ac:dyDescent="0.2">
      <c r="J583" s="21"/>
      <c r="K583" s="121"/>
      <c r="L583" s="121"/>
      <c r="M583" s="121"/>
      <c r="N583" s="121"/>
      <c r="O583" s="121"/>
      <c r="P583" s="121"/>
      <c r="Q583" s="14"/>
      <c r="R583" s="14"/>
      <c r="S583" s="14"/>
      <c r="T583" s="14"/>
      <c r="U583" s="14"/>
      <c r="V583" s="14"/>
      <c r="W583" s="14"/>
      <c r="X583" s="14"/>
      <c r="Y583" s="15"/>
      <c r="Z583" s="15"/>
      <c r="AA583" s="14"/>
      <c r="AB583" s="14"/>
      <c r="AC583" s="14"/>
      <c r="AD583" s="15"/>
    </row>
    <row r="584" spans="10:30" x14ac:dyDescent="0.2">
      <c r="J584" s="21"/>
      <c r="K584" s="121"/>
      <c r="L584" s="121"/>
      <c r="M584" s="121"/>
      <c r="N584" s="121"/>
      <c r="O584" s="121"/>
      <c r="P584" s="121"/>
      <c r="Q584" s="14"/>
      <c r="R584" s="14"/>
      <c r="S584" s="14"/>
      <c r="T584" s="14"/>
      <c r="U584" s="14"/>
      <c r="V584" s="14"/>
      <c r="W584" s="14"/>
      <c r="X584" s="14"/>
      <c r="Y584" s="15"/>
      <c r="Z584" s="15"/>
      <c r="AA584" s="14"/>
      <c r="AB584" s="14"/>
      <c r="AC584" s="14"/>
      <c r="AD584" s="15"/>
    </row>
    <row r="585" spans="10:30" x14ac:dyDescent="0.2">
      <c r="J585" s="21"/>
      <c r="K585" s="121"/>
      <c r="L585" s="121"/>
      <c r="M585" s="121"/>
      <c r="N585" s="121"/>
      <c r="O585" s="121"/>
      <c r="P585" s="121"/>
      <c r="Q585" s="14"/>
      <c r="R585" s="14"/>
      <c r="S585" s="14"/>
      <c r="T585" s="14"/>
      <c r="U585" s="14"/>
      <c r="V585" s="14"/>
      <c r="W585" s="14"/>
      <c r="X585" s="14"/>
      <c r="Y585" s="15"/>
      <c r="Z585" s="15"/>
      <c r="AA585" s="14"/>
      <c r="AB585" s="14"/>
      <c r="AC585" s="14"/>
      <c r="AD585" s="15"/>
    </row>
    <row r="586" spans="10:30" x14ac:dyDescent="0.2">
      <c r="J586" s="21"/>
      <c r="K586" s="121"/>
      <c r="L586" s="121"/>
      <c r="M586" s="121"/>
      <c r="N586" s="121"/>
      <c r="O586" s="121"/>
      <c r="P586" s="121"/>
      <c r="Q586" s="14"/>
      <c r="R586" s="14"/>
      <c r="S586" s="14"/>
      <c r="T586" s="14"/>
      <c r="U586" s="14"/>
      <c r="V586" s="14"/>
      <c r="W586" s="14"/>
      <c r="X586" s="14"/>
      <c r="Y586" s="15"/>
      <c r="Z586" s="15"/>
      <c r="AA586" s="14"/>
      <c r="AB586" s="14"/>
      <c r="AC586" s="14"/>
      <c r="AD586" s="15"/>
    </row>
    <row r="587" spans="10:30" x14ac:dyDescent="0.2">
      <c r="J587" s="21"/>
      <c r="K587" s="121"/>
      <c r="L587" s="121"/>
      <c r="M587" s="121"/>
      <c r="N587" s="121"/>
      <c r="O587" s="121"/>
      <c r="P587" s="121"/>
      <c r="Q587" s="14"/>
      <c r="R587" s="14"/>
      <c r="S587" s="14"/>
      <c r="T587" s="14"/>
      <c r="U587" s="14"/>
      <c r="V587" s="14"/>
      <c r="W587" s="14"/>
      <c r="X587" s="14"/>
      <c r="Y587" s="15"/>
      <c r="Z587" s="15"/>
      <c r="AA587" s="14"/>
      <c r="AB587" s="14"/>
      <c r="AC587" s="14"/>
      <c r="AD587" s="15"/>
    </row>
    <row r="588" spans="10:30" x14ac:dyDescent="0.2">
      <c r="J588" s="21"/>
      <c r="K588" s="121"/>
      <c r="L588" s="121"/>
      <c r="M588" s="121"/>
      <c r="N588" s="121"/>
      <c r="O588" s="121"/>
      <c r="P588" s="121"/>
      <c r="Q588" s="14"/>
      <c r="R588" s="14"/>
      <c r="S588" s="14"/>
      <c r="T588" s="14"/>
      <c r="U588" s="14"/>
      <c r="V588" s="14"/>
      <c r="W588" s="14"/>
      <c r="X588" s="14"/>
      <c r="Y588" s="15"/>
      <c r="Z588" s="15"/>
      <c r="AA588" s="14"/>
      <c r="AB588" s="14"/>
      <c r="AC588" s="14"/>
      <c r="AD588" s="15"/>
    </row>
    <row r="589" spans="10:30" x14ac:dyDescent="0.2">
      <c r="J589" s="21"/>
      <c r="K589" s="121"/>
      <c r="L589" s="121"/>
      <c r="M589" s="121"/>
      <c r="N589" s="121"/>
      <c r="O589" s="121"/>
      <c r="P589" s="121"/>
      <c r="Q589" s="14"/>
      <c r="R589" s="14"/>
      <c r="S589" s="14"/>
      <c r="T589" s="14"/>
      <c r="U589" s="14"/>
      <c r="V589" s="14"/>
      <c r="W589" s="14"/>
      <c r="X589" s="14"/>
      <c r="Y589" s="15"/>
      <c r="Z589" s="15"/>
      <c r="AA589" s="14"/>
      <c r="AB589" s="14"/>
      <c r="AC589" s="14"/>
      <c r="AD589" s="15"/>
    </row>
    <row r="590" spans="10:30" x14ac:dyDescent="0.2">
      <c r="J590" s="21"/>
      <c r="K590" s="121"/>
      <c r="L590" s="121"/>
      <c r="M590" s="121"/>
      <c r="N590" s="121"/>
      <c r="O590" s="121"/>
      <c r="P590" s="121"/>
      <c r="Q590" s="14"/>
      <c r="R590" s="14"/>
      <c r="S590" s="14"/>
      <c r="T590" s="14"/>
      <c r="U590" s="14"/>
      <c r="V590" s="14"/>
      <c r="W590" s="14"/>
      <c r="X590" s="14"/>
      <c r="Y590" s="15"/>
      <c r="Z590" s="15"/>
      <c r="AA590" s="14"/>
      <c r="AB590" s="14"/>
      <c r="AC590" s="14"/>
      <c r="AD590" s="15"/>
    </row>
    <row r="591" spans="10:30" x14ac:dyDescent="0.2">
      <c r="J591" s="21"/>
      <c r="K591" s="121"/>
      <c r="L591" s="121"/>
      <c r="M591" s="121"/>
      <c r="N591" s="121"/>
      <c r="O591" s="121"/>
      <c r="P591" s="121"/>
      <c r="Q591" s="14"/>
      <c r="R591" s="14"/>
      <c r="S591" s="14"/>
      <c r="T591" s="14"/>
      <c r="U591" s="14"/>
      <c r="V591" s="14"/>
      <c r="W591" s="14"/>
      <c r="X591" s="14"/>
      <c r="Y591" s="15"/>
      <c r="Z591" s="15"/>
      <c r="AA591" s="14"/>
      <c r="AB591" s="14"/>
      <c r="AC591" s="14"/>
      <c r="AD591" s="15"/>
    </row>
    <row r="592" spans="10:30" x14ac:dyDescent="0.2">
      <c r="J592" s="21"/>
      <c r="K592" s="121"/>
      <c r="L592" s="121"/>
      <c r="M592" s="121"/>
      <c r="N592" s="121"/>
      <c r="O592" s="121"/>
      <c r="P592" s="121"/>
      <c r="Q592" s="14"/>
      <c r="R592" s="14"/>
      <c r="S592" s="14"/>
      <c r="T592" s="14"/>
      <c r="U592" s="14"/>
      <c r="V592" s="14"/>
      <c r="W592" s="14"/>
      <c r="X592" s="14"/>
      <c r="Y592" s="15"/>
      <c r="Z592" s="15"/>
      <c r="AA592" s="14"/>
      <c r="AB592" s="14"/>
      <c r="AC592" s="14"/>
      <c r="AD592" s="15"/>
    </row>
    <row r="593" spans="10:30" x14ac:dyDescent="0.2">
      <c r="J593" s="21"/>
      <c r="K593" s="121"/>
      <c r="L593" s="121"/>
      <c r="M593" s="121"/>
      <c r="N593" s="121"/>
      <c r="O593" s="121"/>
      <c r="P593" s="121"/>
      <c r="Q593" s="14"/>
      <c r="R593" s="14"/>
      <c r="S593" s="14"/>
      <c r="T593" s="14"/>
      <c r="U593" s="14"/>
      <c r="V593" s="14"/>
      <c r="W593" s="14"/>
      <c r="X593" s="14"/>
      <c r="Y593" s="15"/>
      <c r="Z593" s="15"/>
      <c r="AA593" s="14"/>
      <c r="AB593" s="14"/>
      <c r="AC593" s="14"/>
      <c r="AD593" s="15"/>
    </row>
    <row r="594" spans="10:30" x14ac:dyDescent="0.2">
      <c r="J594" s="21"/>
      <c r="K594" s="121"/>
      <c r="L594" s="121"/>
      <c r="M594" s="121"/>
      <c r="N594" s="121"/>
      <c r="O594" s="121"/>
      <c r="P594" s="121"/>
      <c r="Q594" s="14"/>
      <c r="R594" s="14"/>
      <c r="S594" s="14"/>
      <c r="T594" s="14"/>
      <c r="U594" s="14"/>
      <c r="V594" s="14"/>
      <c r="W594" s="14"/>
      <c r="X594" s="14"/>
      <c r="Y594" s="15"/>
      <c r="Z594" s="15"/>
      <c r="AA594" s="14"/>
      <c r="AB594" s="14"/>
      <c r="AC594" s="14"/>
      <c r="AD594" s="15"/>
    </row>
    <row r="595" spans="10:30" x14ac:dyDescent="0.2">
      <c r="J595" s="21"/>
      <c r="K595" s="121"/>
      <c r="L595" s="121"/>
      <c r="M595" s="121"/>
      <c r="N595" s="121"/>
      <c r="O595" s="121"/>
      <c r="P595" s="121"/>
      <c r="Q595" s="14"/>
      <c r="R595" s="14"/>
      <c r="S595" s="14"/>
      <c r="T595" s="14"/>
      <c r="U595" s="14"/>
      <c r="V595" s="14"/>
      <c r="W595" s="14"/>
      <c r="X595" s="14"/>
      <c r="Y595" s="15"/>
      <c r="Z595" s="15"/>
      <c r="AA595" s="14"/>
      <c r="AB595" s="14"/>
      <c r="AC595" s="14"/>
      <c r="AD595" s="15"/>
    </row>
    <row r="596" spans="10:30" x14ac:dyDescent="0.2">
      <c r="J596" s="21"/>
      <c r="K596" s="121"/>
      <c r="L596" s="121"/>
      <c r="M596" s="121"/>
      <c r="N596" s="121"/>
      <c r="O596" s="121"/>
      <c r="P596" s="121"/>
      <c r="Q596" s="14"/>
      <c r="R596" s="14"/>
      <c r="S596" s="14"/>
      <c r="T596" s="14"/>
      <c r="U596" s="14"/>
      <c r="V596" s="14"/>
      <c r="W596" s="14"/>
      <c r="X596" s="14"/>
      <c r="Y596" s="15"/>
      <c r="Z596" s="15"/>
      <c r="AA596" s="14"/>
      <c r="AB596" s="14"/>
      <c r="AC596" s="14"/>
      <c r="AD596" s="15"/>
    </row>
    <row r="597" spans="10:30" x14ac:dyDescent="0.2">
      <c r="J597" s="21"/>
      <c r="K597" s="121"/>
      <c r="L597" s="121"/>
      <c r="M597" s="121"/>
      <c r="N597" s="121"/>
      <c r="O597" s="121"/>
      <c r="P597" s="121"/>
      <c r="Q597" s="14"/>
      <c r="R597" s="14"/>
      <c r="S597" s="14"/>
      <c r="T597" s="14"/>
      <c r="U597" s="14"/>
      <c r="V597" s="14"/>
      <c r="W597" s="14"/>
      <c r="X597" s="14"/>
      <c r="Y597" s="15"/>
      <c r="Z597" s="15"/>
      <c r="AA597" s="14"/>
      <c r="AB597" s="14"/>
      <c r="AC597" s="14"/>
      <c r="AD597" s="15"/>
    </row>
    <row r="598" spans="10:30" x14ac:dyDescent="0.2">
      <c r="J598" s="21"/>
      <c r="K598" s="121"/>
      <c r="L598" s="121"/>
      <c r="M598" s="121"/>
      <c r="N598" s="121"/>
      <c r="O598" s="121"/>
      <c r="P598" s="121"/>
      <c r="Q598" s="14"/>
      <c r="R598" s="14"/>
      <c r="S598" s="14"/>
      <c r="T598" s="14"/>
      <c r="U598" s="14"/>
      <c r="V598" s="14"/>
      <c r="W598" s="14"/>
      <c r="X598" s="14"/>
      <c r="Y598" s="15"/>
      <c r="Z598" s="15"/>
      <c r="AA598" s="14"/>
      <c r="AB598" s="14"/>
      <c r="AC598" s="14"/>
      <c r="AD598" s="15"/>
    </row>
    <row r="599" spans="10:30" x14ac:dyDescent="0.2">
      <c r="J599" s="21"/>
      <c r="K599" s="121"/>
      <c r="L599" s="121"/>
      <c r="M599" s="121"/>
      <c r="N599" s="121"/>
      <c r="O599" s="121"/>
      <c r="P599" s="121"/>
      <c r="Q599" s="14"/>
      <c r="R599" s="14"/>
      <c r="S599" s="14"/>
      <c r="T599" s="14"/>
      <c r="U599" s="14"/>
      <c r="V599" s="14"/>
      <c r="W599" s="14"/>
      <c r="X599" s="14"/>
      <c r="Y599" s="15"/>
      <c r="Z599" s="15"/>
      <c r="AA599" s="14"/>
      <c r="AB599" s="14"/>
      <c r="AC599" s="14"/>
      <c r="AD599" s="15"/>
    </row>
    <row r="600" spans="10:30" x14ac:dyDescent="0.2">
      <c r="J600" s="21"/>
      <c r="K600" s="121"/>
      <c r="L600" s="121"/>
      <c r="M600" s="121"/>
      <c r="N600" s="121"/>
      <c r="O600" s="121"/>
      <c r="P600" s="121"/>
      <c r="Q600" s="14"/>
      <c r="R600" s="14"/>
      <c r="S600" s="14"/>
      <c r="T600" s="14"/>
      <c r="U600" s="14"/>
      <c r="V600" s="14"/>
      <c r="W600" s="14"/>
      <c r="X600" s="14"/>
      <c r="Y600" s="15"/>
      <c r="Z600" s="15"/>
      <c r="AA600" s="14"/>
      <c r="AB600" s="14"/>
      <c r="AC600" s="14"/>
      <c r="AD600" s="15"/>
    </row>
    <row r="601" spans="10:30" x14ac:dyDescent="0.2">
      <c r="J601" s="21"/>
      <c r="K601" s="121"/>
      <c r="L601" s="121"/>
      <c r="M601" s="121"/>
      <c r="N601" s="121"/>
      <c r="O601" s="121"/>
      <c r="P601" s="121"/>
      <c r="Q601" s="14"/>
      <c r="R601" s="14"/>
      <c r="S601" s="14"/>
      <c r="T601" s="14"/>
      <c r="U601" s="14"/>
      <c r="V601" s="14"/>
      <c r="W601" s="14"/>
      <c r="X601" s="14"/>
      <c r="Y601" s="15"/>
      <c r="Z601" s="15"/>
      <c r="AA601" s="14"/>
      <c r="AB601" s="14"/>
      <c r="AC601" s="14"/>
      <c r="AD601" s="15"/>
    </row>
    <row r="602" spans="10:30" x14ac:dyDescent="0.2">
      <c r="J602" s="21"/>
      <c r="K602" s="121"/>
      <c r="L602" s="121"/>
      <c r="M602" s="121"/>
      <c r="N602" s="121"/>
      <c r="O602" s="121"/>
      <c r="P602" s="121"/>
      <c r="Q602" s="14"/>
      <c r="R602" s="14"/>
      <c r="S602" s="14"/>
      <c r="T602" s="14"/>
      <c r="U602" s="14"/>
      <c r="V602" s="14"/>
      <c r="W602" s="14"/>
      <c r="X602" s="14"/>
      <c r="Y602" s="15"/>
      <c r="Z602" s="15"/>
      <c r="AA602" s="14"/>
      <c r="AB602" s="14"/>
      <c r="AC602" s="14"/>
      <c r="AD602" s="15"/>
    </row>
    <row r="603" spans="10:30" x14ac:dyDescent="0.2">
      <c r="J603" s="21"/>
      <c r="K603" s="121"/>
      <c r="L603" s="121"/>
      <c r="M603" s="121"/>
      <c r="N603" s="121"/>
      <c r="O603" s="121"/>
      <c r="P603" s="121"/>
      <c r="Q603" s="14"/>
      <c r="R603" s="14"/>
      <c r="S603" s="14"/>
      <c r="T603" s="14"/>
      <c r="U603" s="14"/>
      <c r="V603" s="14"/>
      <c r="W603" s="14"/>
      <c r="X603" s="14"/>
      <c r="Y603" s="15"/>
      <c r="Z603" s="15"/>
      <c r="AA603" s="14"/>
      <c r="AB603" s="14"/>
      <c r="AC603" s="14"/>
      <c r="AD603" s="15"/>
    </row>
    <row r="604" spans="10:30" x14ac:dyDescent="0.2">
      <c r="J604" s="21"/>
      <c r="K604" s="121"/>
      <c r="L604" s="121"/>
      <c r="M604" s="121"/>
      <c r="N604" s="121"/>
      <c r="O604" s="121"/>
      <c r="P604" s="121"/>
      <c r="Q604" s="14"/>
      <c r="R604" s="14"/>
      <c r="S604" s="14"/>
      <c r="T604" s="14"/>
      <c r="U604" s="14"/>
      <c r="V604" s="14"/>
      <c r="W604" s="14"/>
      <c r="X604" s="14"/>
      <c r="Y604" s="15"/>
      <c r="Z604" s="15"/>
      <c r="AA604" s="14"/>
      <c r="AB604" s="14"/>
      <c r="AC604" s="14"/>
      <c r="AD604" s="15"/>
    </row>
    <row r="605" spans="10:30" x14ac:dyDescent="0.2">
      <c r="J605" s="21"/>
      <c r="K605" s="121"/>
      <c r="L605" s="121"/>
      <c r="M605" s="121"/>
      <c r="N605" s="121"/>
      <c r="O605" s="121"/>
      <c r="P605" s="121"/>
      <c r="Q605" s="14"/>
      <c r="R605" s="14"/>
      <c r="S605" s="14"/>
      <c r="T605" s="14"/>
      <c r="U605" s="14"/>
      <c r="V605" s="14"/>
      <c r="W605" s="14"/>
      <c r="X605" s="14"/>
      <c r="Y605" s="15"/>
      <c r="Z605" s="15"/>
      <c r="AA605" s="14"/>
      <c r="AB605" s="14"/>
      <c r="AC605" s="14"/>
      <c r="AD605" s="15"/>
    </row>
    <row r="606" spans="10:30" x14ac:dyDescent="0.2">
      <c r="J606" s="21"/>
      <c r="K606" s="121"/>
      <c r="L606" s="121"/>
      <c r="M606" s="121"/>
      <c r="N606" s="121"/>
      <c r="O606" s="121"/>
      <c r="P606" s="121"/>
      <c r="Q606" s="14"/>
      <c r="R606" s="14"/>
      <c r="S606" s="14"/>
      <c r="T606" s="14"/>
      <c r="U606" s="14"/>
      <c r="V606" s="14"/>
      <c r="W606" s="14"/>
      <c r="X606" s="14"/>
      <c r="Y606" s="15"/>
      <c r="Z606" s="15"/>
      <c r="AA606" s="14"/>
      <c r="AB606" s="14"/>
      <c r="AC606" s="14"/>
      <c r="AD606" s="15"/>
    </row>
    <row r="607" spans="10:30" x14ac:dyDescent="0.2">
      <c r="J607" s="21"/>
      <c r="K607" s="121"/>
      <c r="L607" s="121"/>
      <c r="M607" s="121"/>
      <c r="N607" s="121"/>
      <c r="O607" s="121"/>
      <c r="P607" s="121"/>
      <c r="Q607" s="14"/>
      <c r="R607" s="14"/>
      <c r="S607" s="14"/>
      <c r="T607" s="14"/>
      <c r="U607" s="14"/>
      <c r="V607" s="14"/>
      <c r="W607" s="14"/>
      <c r="X607" s="14"/>
      <c r="Y607" s="15"/>
      <c r="Z607" s="15"/>
      <c r="AA607" s="14"/>
      <c r="AB607" s="14"/>
      <c r="AC607" s="14"/>
      <c r="AD607" s="15"/>
    </row>
    <row r="608" spans="10:30" x14ac:dyDescent="0.2">
      <c r="J608" s="21"/>
      <c r="K608" s="121"/>
      <c r="L608" s="121"/>
      <c r="M608" s="121"/>
      <c r="N608" s="121"/>
      <c r="O608" s="121"/>
      <c r="P608" s="121"/>
      <c r="Q608" s="14"/>
      <c r="R608" s="14"/>
      <c r="S608" s="14"/>
      <c r="T608" s="14"/>
      <c r="U608" s="14"/>
      <c r="V608" s="14"/>
      <c r="W608" s="14"/>
      <c r="X608" s="14"/>
      <c r="Y608" s="15"/>
      <c r="Z608" s="15"/>
      <c r="AA608" s="14"/>
      <c r="AB608" s="14"/>
      <c r="AC608" s="14"/>
      <c r="AD608" s="15"/>
    </row>
    <row r="609" spans="10:30" x14ac:dyDescent="0.2">
      <c r="J609" s="21"/>
      <c r="K609" s="121"/>
      <c r="L609" s="121"/>
      <c r="M609" s="121"/>
      <c r="N609" s="121"/>
      <c r="O609" s="121"/>
      <c r="P609" s="121"/>
      <c r="Q609" s="14"/>
      <c r="R609" s="14"/>
      <c r="S609" s="14"/>
      <c r="T609" s="14"/>
      <c r="U609" s="14"/>
      <c r="V609" s="14"/>
      <c r="W609" s="14"/>
      <c r="X609" s="14"/>
      <c r="Y609" s="15"/>
      <c r="Z609" s="15"/>
      <c r="AA609" s="14"/>
      <c r="AB609" s="14"/>
      <c r="AC609" s="14"/>
      <c r="AD609" s="15"/>
    </row>
    <row r="610" spans="10:30" x14ac:dyDescent="0.2">
      <c r="J610" s="21"/>
      <c r="K610" s="121"/>
      <c r="L610" s="121"/>
      <c r="M610" s="121"/>
      <c r="N610" s="121"/>
      <c r="O610" s="121"/>
      <c r="P610" s="121"/>
      <c r="Q610" s="14"/>
      <c r="R610" s="14"/>
      <c r="S610" s="14"/>
      <c r="T610" s="14"/>
      <c r="U610" s="14"/>
      <c r="V610" s="14"/>
      <c r="W610" s="14"/>
      <c r="X610" s="14"/>
      <c r="Y610" s="15"/>
      <c r="Z610" s="15"/>
      <c r="AA610" s="14"/>
      <c r="AB610" s="14"/>
      <c r="AC610" s="14"/>
      <c r="AD610" s="15"/>
    </row>
    <row r="611" spans="10:30" x14ac:dyDescent="0.2">
      <c r="J611" s="21"/>
      <c r="K611" s="121"/>
      <c r="L611" s="121"/>
      <c r="M611" s="121"/>
      <c r="N611" s="121"/>
      <c r="O611" s="121"/>
      <c r="P611" s="121"/>
      <c r="Q611" s="14"/>
      <c r="R611" s="14"/>
      <c r="S611" s="14"/>
      <c r="T611" s="14"/>
      <c r="U611" s="14"/>
      <c r="V611" s="14"/>
      <c r="W611" s="14"/>
      <c r="X611" s="14"/>
      <c r="Y611" s="15"/>
      <c r="Z611" s="15"/>
      <c r="AA611" s="14"/>
      <c r="AB611" s="14"/>
      <c r="AC611" s="14"/>
      <c r="AD611" s="15"/>
    </row>
    <row r="612" spans="10:30" x14ac:dyDescent="0.2">
      <c r="J612" s="21"/>
      <c r="K612" s="121"/>
      <c r="L612" s="121"/>
      <c r="M612" s="121"/>
      <c r="N612" s="121"/>
      <c r="O612" s="121"/>
      <c r="P612" s="121"/>
      <c r="Q612" s="14"/>
      <c r="R612" s="14"/>
      <c r="S612" s="14"/>
      <c r="T612" s="14"/>
      <c r="U612" s="14"/>
      <c r="V612" s="14"/>
      <c r="W612" s="14"/>
      <c r="X612" s="14"/>
      <c r="Y612" s="15"/>
      <c r="Z612" s="15"/>
      <c r="AA612" s="14"/>
      <c r="AB612" s="14"/>
      <c r="AC612" s="14"/>
      <c r="AD612" s="15"/>
    </row>
    <row r="613" spans="10:30" x14ac:dyDescent="0.2">
      <c r="J613" s="21"/>
      <c r="K613" s="121"/>
      <c r="L613" s="121"/>
      <c r="M613" s="121"/>
      <c r="N613" s="121"/>
      <c r="O613" s="121"/>
      <c r="P613" s="121"/>
      <c r="Q613" s="14"/>
      <c r="R613" s="14"/>
      <c r="S613" s="14"/>
      <c r="T613" s="14"/>
      <c r="U613" s="14"/>
      <c r="V613" s="14"/>
      <c r="W613" s="14"/>
      <c r="X613" s="14"/>
      <c r="Y613" s="15"/>
      <c r="Z613" s="15"/>
      <c r="AA613" s="14"/>
      <c r="AB613" s="14"/>
      <c r="AC613" s="14"/>
      <c r="AD613" s="15"/>
    </row>
    <row r="614" spans="10:30" x14ac:dyDescent="0.2">
      <c r="J614" s="21"/>
      <c r="K614" s="121"/>
      <c r="L614" s="121"/>
      <c r="M614" s="121"/>
      <c r="N614" s="121"/>
      <c r="O614" s="121"/>
      <c r="P614" s="121"/>
      <c r="Q614" s="14"/>
      <c r="R614" s="14"/>
      <c r="S614" s="14"/>
      <c r="T614" s="14"/>
      <c r="U614" s="14"/>
      <c r="V614" s="14"/>
      <c r="W614" s="14"/>
      <c r="X614" s="14"/>
      <c r="Y614" s="15"/>
      <c r="Z614" s="15"/>
      <c r="AA614" s="14"/>
      <c r="AB614" s="14"/>
      <c r="AC614" s="14"/>
      <c r="AD614" s="15"/>
    </row>
    <row r="615" spans="10:30" x14ac:dyDescent="0.2">
      <c r="J615" s="21"/>
      <c r="K615" s="121"/>
      <c r="L615" s="121"/>
      <c r="M615" s="121"/>
      <c r="N615" s="121"/>
      <c r="O615" s="121"/>
      <c r="P615" s="121"/>
      <c r="Q615" s="14"/>
      <c r="R615" s="14"/>
      <c r="S615" s="14"/>
      <c r="T615" s="14"/>
      <c r="U615" s="14"/>
      <c r="V615" s="14"/>
      <c r="W615" s="14"/>
      <c r="X615" s="14"/>
      <c r="Y615" s="15"/>
      <c r="Z615" s="15"/>
      <c r="AA615" s="14"/>
      <c r="AB615" s="14"/>
      <c r="AC615" s="14"/>
      <c r="AD615" s="15"/>
    </row>
    <row r="616" spans="10:30" x14ac:dyDescent="0.2">
      <c r="J616" s="21"/>
      <c r="K616" s="121"/>
      <c r="L616" s="121"/>
      <c r="M616" s="121"/>
      <c r="N616" s="121"/>
      <c r="O616" s="121"/>
      <c r="P616" s="121"/>
      <c r="Q616" s="14"/>
      <c r="R616" s="14"/>
      <c r="S616" s="14"/>
      <c r="T616" s="14"/>
      <c r="U616" s="14"/>
      <c r="V616" s="14"/>
      <c r="W616" s="14"/>
      <c r="X616" s="14"/>
      <c r="Y616" s="15"/>
      <c r="Z616" s="15"/>
      <c r="AA616" s="14"/>
      <c r="AB616" s="14"/>
      <c r="AC616" s="14"/>
      <c r="AD616" s="15"/>
    </row>
    <row r="617" spans="10:30" x14ac:dyDescent="0.2">
      <c r="J617" s="21"/>
      <c r="K617" s="121"/>
      <c r="L617" s="121"/>
      <c r="M617" s="121"/>
      <c r="N617" s="121"/>
      <c r="O617" s="121"/>
      <c r="P617" s="121"/>
      <c r="Q617" s="14"/>
      <c r="R617" s="14"/>
      <c r="S617" s="14"/>
      <c r="T617" s="14"/>
      <c r="U617" s="14"/>
      <c r="V617" s="14"/>
      <c r="W617" s="14"/>
      <c r="X617" s="14"/>
      <c r="Y617" s="15"/>
      <c r="Z617" s="15"/>
      <c r="AA617" s="14"/>
      <c r="AB617" s="14"/>
      <c r="AC617" s="14"/>
      <c r="AD617" s="15"/>
    </row>
    <row r="618" spans="10:30" x14ac:dyDescent="0.2">
      <c r="J618" s="21"/>
      <c r="K618" s="121"/>
      <c r="L618" s="121"/>
      <c r="M618" s="121"/>
      <c r="N618" s="121"/>
      <c r="O618" s="121"/>
      <c r="P618" s="121"/>
      <c r="Q618" s="14"/>
      <c r="R618" s="14"/>
      <c r="S618" s="14"/>
      <c r="T618" s="14"/>
      <c r="U618" s="14"/>
      <c r="V618" s="14"/>
      <c r="W618" s="14"/>
      <c r="X618" s="14"/>
      <c r="Y618" s="15"/>
      <c r="Z618" s="15"/>
      <c r="AA618" s="14"/>
      <c r="AB618" s="14"/>
      <c r="AC618" s="14"/>
      <c r="AD618" s="15"/>
    </row>
    <row r="619" spans="10:30" x14ac:dyDescent="0.2">
      <c r="J619" s="21"/>
      <c r="K619" s="121"/>
      <c r="L619" s="121"/>
      <c r="M619" s="121"/>
      <c r="N619" s="121"/>
      <c r="O619" s="121"/>
      <c r="P619" s="121"/>
      <c r="Q619" s="14"/>
      <c r="R619" s="14"/>
      <c r="S619" s="14"/>
      <c r="T619" s="14"/>
      <c r="U619" s="14"/>
      <c r="V619" s="14"/>
      <c r="W619" s="14"/>
      <c r="X619" s="14"/>
      <c r="Y619" s="15"/>
      <c r="Z619" s="15"/>
      <c r="AA619" s="14"/>
      <c r="AB619" s="14"/>
      <c r="AC619" s="14"/>
      <c r="AD619" s="15"/>
    </row>
    <row r="620" spans="10:30" x14ac:dyDescent="0.2">
      <c r="J620" s="21"/>
      <c r="K620" s="121"/>
      <c r="L620" s="121"/>
      <c r="M620" s="121"/>
      <c r="N620" s="121"/>
      <c r="O620" s="121"/>
      <c r="P620" s="121"/>
      <c r="Q620" s="14"/>
      <c r="R620" s="14"/>
      <c r="S620" s="14"/>
      <c r="T620" s="14"/>
      <c r="U620" s="14"/>
      <c r="V620" s="14"/>
      <c r="W620" s="14"/>
      <c r="X620" s="14"/>
      <c r="Y620" s="15"/>
      <c r="Z620" s="15"/>
      <c r="AA620" s="14"/>
      <c r="AB620" s="14"/>
      <c r="AC620" s="14"/>
      <c r="AD620" s="15"/>
    </row>
    <row r="621" spans="10:30" x14ac:dyDescent="0.2">
      <c r="J621" s="21"/>
      <c r="K621" s="121"/>
      <c r="L621" s="121"/>
      <c r="M621" s="121"/>
      <c r="N621" s="121"/>
      <c r="O621" s="121"/>
      <c r="P621" s="121"/>
      <c r="Q621" s="14"/>
      <c r="R621" s="14"/>
      <c r="S621" s="14"/>
      <c r="T621" s="14"/>
      <c r="U621" s="14"/>
      <c r="V621" s="14"/>
      <c r="W621" s="14"/>
      <c r="X621" s="14"/>
      <c r="Y621" s="15"/>
      <c r="Z621" s="15"/>
      <c r="AA621" s="14"/>
      <c r="AB621" s="14"/>
      <c r="AC621" s="14"/>
      <c r="AD621" s="15"/>
    </row>
    <row r="622" spans="10:30" x14ac:dyDescent="0.2">
      <c r="J622" s="21"/>
      <c r="K622" s="121"/>
      <c r="L622" s="121"/>
      <c r="M622" s="121"/>
      <c r="N622" s="121"/>
      <c r="O622" s="121"/>
      <c r="P622" s="121"/>
      <c r="Q622" s="14"/>
      <c r="R622" s="14"/>
      <c r="S622" s="14"/>
      <c r="T622" s="14"/>
      <c r="U622" s="14"/>
      <c r="V622" s="14"/>
      <c r="W622" s="14"/>
      <c r="X622" s="14"/>
      <c r="Y622" s="15"/>
      <c r="Z622" s="15"/>
      <c r="AA622" s="14"/>
      <c r="AB622" s="14"/>
      <c r="AC622" s="14"/>
      <c r="AD622" s="15"/>
    </row>
    <row r="623" spans="10:30" x14ac:dyDescent="0.2">
      <c r="J623" s="21"/>
      <c r="K623" s="121"/>
      <c r="L623" s="121"/>
      <c r="M623" s="121"/>
      <c r="N623" s="121"/>
      <c r="O623" s="121"/>
      <c r="P623" s="121"/>
      <c r="Q623" s="14"/>
      <c r="R623" s="14"/>
      <c r="S623" s="14"/>
      <c r="T623" s="14"/>
      <c r="U623" s="14"/>
      <c r="V623" s="14"/>
      <c r="W623" s="14"/>
      <c r="X623" s="14"/>
      <c r="Y623" s="15"/>
      <c r="Z623" s="15"/>
      <c r="AA623" s="14"/>
      <c r="AB623" s="14"/>
      <c r="AC623" s="14"/>
      <c r="AD623" s="15"/>
    </row>
    <row r="624" spans="10:30" x14ac:dyDescent="0.2">
      <c r="J624" s="21"/>
      <c r="K624" s="121"/>
      <c r="L624" s="121"/>
      <c r="M624" s="121"/>
      <c r="N624" s="121"/>
      <c r="O624" s="121"/>
      <c r="P624" s="121"/>
      <c r="Q624" s="14"/>
      <c r="R624" s="14"/>
      <c r="S624" s="14"/>
      <c r="T624" s="14"/>
      <c r="U624" s="14"/>
      <c r="V624" s="14"/>
      <c r="W624" s="14"/>
      <c r="X624" s="14"/>
      <c r="Y624" s="15"/>
      <c r="Z624" s="15"/>
      <c r="AA624" s="14"/>
      <c r="AB624" s="14"/>
      <c r="AC624" s="14"/>
      <c r="AD624" s="15"/>
    </row>
    <row r="625" spans="10:30" x14ac:dyDescent="0.2">
      <c r="J625" s="21"/>
      <c r="K625" s="121"/>
      <c r="L625" s="121"/>
      <c r="M625" s="121"/>
      <c r="N625" s="121"/>
      <c r="O625" s="121"/>
      <c r="P625" s="121"/>
      <c r="Q625" s="14"/>
      <c r="R625" s="14"/>
      <c r="S625" s="14"/>
      <c r="T625" s="14"/>
      <c r="U625" s="14"/>
      <c r="V625" s="14"/>
      <c r="W625" s="14"/>
      <c r="X625" s="14"/>
      <c r="Y625" s="15"/>
      <c r="Z625" s="15"/>
      <c r="AA625" s="14"/>
      <c r="AB625" s="14"/>
      <c r="AC625" s="14"/>
      <c r="AD625" s="15"/>
    </row>
    <row r="626" spans="10:30" x14ac:dyDescent="0.2">
      <c r="J626" s="21"/>
      <c r="K626" s="121"/>
      <c r="L626" s="121"/>
      <c r="M626" s="121"/>
      <c r="N626" s="121"/>
      <c r="O626" s="121"/>
      <c r="P626" s="121"/>
      <c r="Q626" s="14"/>
      <c r="R626" s="14"/>
      <c r="S626" s="14"/>
      <c r="T626" s="14"/>
      <c r="U626" s="14"/>
      <c r="V626" s="14"/>
      <c r="W626" s="14"/>
      <c r="X626" s="14"/>
      <c r="Y626" s="15"/>
      <c r="Z626" s="15"/>
      <c r="AA626" s="14"/>
      <c r="AB626" s="14"/>
      <c r="AC626" s="14"/>
      <c r="AD626" s="15"/>
    </row>
    <row r="627" spans="10:30" x14ac:dyDescent="0.2">
      <c r="J627" s="21"/>
      <c r="K627" s="121"/>
      <c r="L627" s="121"/>
      <c r="M627" s="121"/>
      <c r="N627" s="121"/>
      <c r="O627" s="121"/>
      <c r="P627" s="121"/>
      <c r="Q627" s="14"/>
      <c r="R627" s="14"/>
      <c r="S627" s="14"/>
      <c r="T627" s="14"/>
      <c r="U627" s="14"/>
      <c r="V627" s="14"/>
      <c r="W627" s="14"/>
      <c r="X627" s="14"/>
      <c r="Y627" s="15"/>
      <c r="Z627" s="15"/>
      <c r="AA627" s="14"/>
      <c r="AB627" s="14"/>
      <c r="AC627" s="14"/>
      <c r="AD627" s="15"/>
    </row>
    <row r="628" spans="10:30" x14ac:dyDescent="0.2">
      <c r="J628" s="21"/>
      <c r="K628" s="121"/>
      <c r="L628" s="121"/>
      <c r="M628" s="121"/>
      <c r="N628" s="121"/>
      <c r="O628" s="121"/>
      <c r="P628" s="121"/>
      <c r="Q628" s="14"/>
      <c r="R628" s="14"/>
      <c r="S628" s="14"/>
      <c r="T628" s="14"/>
      <c r="U628" s="14"/>
      <c r="V628" s="14"/>
      <c r="W628" s="14"/>
      <c r="X628" s="14"/>
      <c r="Y628" s="15"/>
      <c r="Z628" s="15"/>
      <c r="AA628" s="14"/>
      <c r="AB628" s="14"/>
      <c r="AC628" s="14"/>
      <c r="AD628" s="15"/>
    </row>
    <row r="629" spans="10:30" x14ac:dyDescent="0.2">
      <c r="J629" s="21"/>
      <c r="K629" s="121"/>
      <c r="L629" s="121"/>
      <c r="M629" s="121"/>
      <c r="N629" s="121"/>
      <c r="O629" s="121"/>
      <c r="P629" s="121"/>
      <c r="Q629" s="14"/>
      <c r="R629" s="14"/>
      <c r="S629" s="14"/>
      <c r="T629" s="14"/>
      <c r="U629" s="14"/>
      <c r="V629" s="14"/>
      <c r="W629" s="14"/>
      <c r="X629" s="14"/>
      <c r="Y629" s="15"/>
      <c r="Z629" s="15"/>
      <c r="AA629" s="14"/>
      <c r="AB629" s="14"/>
      <c r="AC629" s="14"/>
      <c r="AD629" s="15"/>
    </row>
    <row r="630" spans="10:30" x14ac:dyDescent="0.2">
      <c r="J630" s="21"/>
      <c r="K630" s="121"/>
      <c r="L630" s="121"/>
      <c r="M630" s="121"/>
      <c r="N630" s="121"/>
      <c r="O630" s="121"/>
      <c r="P630" s="121"/>
      <c r="Q630" s="14"/>
      <c r="R630" s="14"/>
      <c r="S630" s="14"/>
      <c r="T630" s="14"/>
      <c r="U630" s="14"/>
      <c r="V630" s="14"/>
      <c r="W630" s="14"/>
      <c r="X630" s="14"/>
      <c r="Y630" s="15"/>
      <c r="Z630" s="15"/>
      <c r="AA630" s="14"/>
      <c r="AB630" s="14"/>
      <c r="AC630" s="14"/>
      <c r="AD630" s="15"/>
    </row>
    <row r="631" spans="10:30" x14ac:dyDescent="0.2">
      <c r="J631" s="21"/>
      <c r="K631" s="121"/>
      <c r="L631" s="121"/>
      <c r="M631" s="121"/>
      <c r="N631" s="121"/>
      <c r="O631" s="121"/>
      <c r="P631" s="121"/>
      <c r="Q631" s="14"/>
      <c r="R631" s="14"/>
      <c r="S631" s="14"/>
      <c r="T631" s="14"/>
      <c r="U631" s="14"/>
      <c r="V631" s="14"/>
      <c r="W631" s="14"/>
      <c r="X631" s="14"/>
      <c r="Y631" s="15"/>
      <c r="Z631" s="15"/>
      <c r="AA631" s="14"/>
      <c r="AB631" s="14"/>
      <c r="AC631" s="14"/>
      <c r="AD631" s="15"/>
    </row>
    <row r="632" spans="10:30" x14ac:dyDescent="0.2">
      <c r="J632" s="21"/>
      <c r="K632" s="121"/>
      <c r="L632" s="121"/>
      <c r="M632" s="121"/>
      <c r="N632" s="121"/>
      <c r="O632" s="121"/>
      <c r="P632" s="121"/>
      <c r="Q632" s="14"/>
      <c r="R632" s="14"/>
      <c r="S632" s="14"/>
      <c r="T632" s="14"/>
      <c r="U632" s="14"/>
      <c r="V632" s="14"/>
      <c r="W632" s="14"/>
      <c r="X632" s="14"/>
      <c r="Y632" s="15"/>
      <c r="Z632" s="15"/>
      <c r="AA632" s="14"/>
      <c r="AB632" s="14"/>
      <c r="AC632" s="14"/>
      <c r="AD632" s="15"/>
    </row>
    <row r="633" spans="10:30" x14ac:dyDescent="0.2">
      <c r="J633" s="21"/>
      <c r="K633" s="121"/>
      <c r="L633" s="121"/>
      <c r="M633" s="121"/>
      <c r="N633" s="121"/>
      <c r="O633" s="121"/>
      <c r="P633" s="121"/>
      <c r="Q633" s="14"/>
      <c r="R633" s="14"/>
      <c r="S633" s="14"/>
      <c r="T633" s="14"/>
      <c r="U633" s="14"/>
      <c r="V633" s="14"/>
      <c r="W633" s="14"/>
      <c r="X633" s="14"/>
      <c r="Y633" s="15"/>
      <c r="Z633" s="15"/>
      <c r="AA633" s="14"/>
      <c r="AB633" s="14"/>
      <c r="AC633" s="14"/>
      <c r="AD633" s="15"/>
    </row>
    <row r="634" spans="10:30" x14ac:dyDescent="0.2">
      <c r="J634" s="21"/>
      <c r="K634" s="121"/>
      <c r="L634" s="121"/>
      <c r="M634" s="121"/>
      <c r="N634" s="121"/>
      <c r="O634" s="121"/>
      <c r="P634" s="121"/>
      <c r="Q634" s="14"/>
      <c r="R634" s="14"/>
      <c r="S634" s="14"/>
      <c r="T634" s="14"/>
      <c r="U634" s="14"/>
      <c r="V634" s="14"/>
      <c r="W634" s="14"/>
      <c r="X634" s="14"/>
      <c r="Y634" s="15"/>
      <c r="Z634" s="15"/>
      <c r="AA634" s="14"/>
      <c r="AB634" s="14"/>
      <c r="AC634" s="14"/>
      <c r="AD634" s="15"/>
    </row>
    <row r="635" spans="10:30" x14ac:dyDescent="0.2">
      <c r="J635" s="21"/>
      <c r="K635" s="121"/>
      <c r="L635" s="121"/>
      <c r="M635" s="121"/>
      <c r="N635" s="121"/>
      <c r="O635" s="121"/>
      <c r="P635" s="121"/>
      <c r="Q635" s="14"/>
      <c r="R635" s="14"/>
      <c r="S635" s="14"/>
      <c r="T635" s="14"/>
      <c r="U635" s="14"/>
      <c r="V635" s="14"/>
      <c r="W635" s="14"/>
      <c r="X635" s="14"/>
      <c r="Y635" s="15"/>
      <c r="Z635" s="15"/>
      <c r="AA635" s="14"/>
      <c r="AB635" s="14"/>
      <c r="AC635" s="14"/>
      <c r="AD635" s="15"/>
    </row>
    <row r="636" spans="10:30" x14ac:dyDescent="0.2">
      <c r="J636" s="21"/>
      <c r="K636" s="121"/>
      <c r="L636" s="121"/>
      <c r="M636" s="121"/>
      <c r="N636" s="121"/>
      <c r="O636" s="121"/>
      <c r="P636" s="121"/>
      <c r="Q636" s="14"/>
      <c r="R636" s="14"/>
      <c r="S636" s="14"/>
      <c r="T636" s="14"/>
      <c r="U636" s="14"/>
      <c r="V636" s="14"/>
      <c r="W636" s="14"/>
      <c r="X636" s="14"/>
      <c r="Y636" s="15"/>
      <c r="Z636" s="15"/>
      <c r="AA636" s="14"/>
      <c r="AB636" s="14"/>
      <c r="AC636" s="14"/>
      <c r="AD636" s="15"/>
    </row>
    <row r="637" spans="10:30" x14ac:dyDescent="0.2">
      <c r="J637" s="21"/>
      <c r="K637" s="121"/>
      <c r="L637" s="121"/>
      <c r="M637" s="121"/>
      <c r="N637" s="121"/>
      <c r="O637" s="121"/>
      <c r="P637" s="121"/>
      <c r="Q637" s="14"/>
      <c r="R637" s="14"/>
      <c r="S637" s="14"/>
      <c r="T637" s="14"/>
      <c r="U637" s="14"/>
      <c r="V637" s="14"/>
      <c r="W637" s="14"/>
      <c r="X637" s="14"/>
      <c r="Y637" s="15"/>
      <c r="Z637" s="15"/>
      <c r="AA637" s="14"/>
      <c r="AB637" s="14"/>
      <c r="AC637" s="14"/>
      <c r="AD637" s="15"/>
    </row>
    <row r="638" spans="10:30" x14ac:dyDescent="0.2">
      <c r="J638" s="21"/>
      <c r="K638" s="121"/>
      <c r="L638" s="121"/>
      <c r="M638" s="121"/>
      <c r="N638" s="121"/>
      <c r="O638" s="121"/>
      <c r="P638" s="121"/>
      <c r="Q638" s="14"/>
      <c r="R638" s="14"/>
      <c r="S638" s="14"/>
      <c r="T638" s="14"/>
      <c r="U638" s="14"/>
      <c r="V638" s="14"/>
      <c r="W638" s="14"/>
      <c r="X638" s="14"/>
      <c r="Y638" s="15"/>
      <c r="Z638" s="15"/>
      <c r="AA638" s="14"/>
      <c r="AB638" s="14"/>
      <c r="AC638" s="14"/>
      <c r="AD638" s="15"/>
    </row>
    <row r="639" spans="10:30" x14ac:dyDescent="0.2">
      <c r="J639" s="21"/>
      <c r="K639" s="121"/>
      <c r="L639" s="121"/>
      <c r="M639" s="121"/>
      <c r="N639" s="121"/>
      <c r="O639" s="121"/>
      <c r="P639" s="121"/>
      <c r="Q639" s="14"/>
      <c r="R639" s="14"/>
      <c r="S639" s="14"/>
      <c r="T639" s="14"/>
      <c r="U639" s="14"/>
      <c r="V639" s="14"/>
      <c r="W639" s="14"/>
      <c r="X639" s="14"/>
      <c r="Y639" s="15"/>
      <c r="Z639" s="15"/>
      <c r="AA639" s="14"/>
      <c r="AB639" s="14"/>
      <c r="AC639" s="14"/>
      <c r="AD639" s="15"/>
    </row>
    <row r="640" spans="10:30" x14ac:dyDescent="0.2">
      <c r="J640" s="21"/>
      <c r="K640" s="121"/>
      <c r="L640" s="121"/>
      <c r="M640" s="121"/>
      <c r="N640" s="121"/>
      <c r="O640" s="121"/>
      <c r="P640" s="121"/>
      <c r="Q640" s="14"/>
      <c r="R640" s="14"/>
      <c r="S640" s="14"/>
      <c r="T640" s="14"/>
      <c r="U640" s="14"/>
      <c r="V640" s="14"/>
      <c r="W640" s="14"/>
      <c r="X640" s="14"/>
      <c r="Y640" s="15"/>
      <c r="Z640" s="15"/>
      <c r="AA640" s="14"/>
      <c r="AB640" s="14"/>
      <c r="AC640" s="14"/>
      <c r="AD640" s="15"/>
    </row>
    <row r="641" spans="10:30" x14ac:dyDescent="0.2">
      <c r="J641" s="21"/>
      <c r="K641" s="121"/>
      <c r="L641" s="121"/>
      <c r="M641" s="121"/>
      <c r="N641" s="121"/>
      <c r="O641" s="121"/>
      <c r="P641" s="121"/>
      <c r="Q641" s="14"/>
      <c r="R641" s="14"/>
      <c r="S641" s="14"/>
      <c r="T641" s="14"/>
      <c r="U641" s="14"/>
      <c r="V641" s="14"/>
      <c r="W641" s="14"/>
      <c r="X641" s="14"/>
      <c r="Y641" s="15"/>
      <c r="Z641" s="15"/>
      <c r="AA641" s="14"/>
      <c r="AB641" s="14"/>
      <c r="AC641" s="14"/>
      <c r="AD641" s="15"/>
    </row>
    <row r="642" spans="10:30" x14ac:dyDescent="0.2">
      <c r="J642" s="21"/>
      <c r="K642" s="121"/>
      <c r="L642" s="121"/>
      <c r="M642" s="121"/>
      <c r="N642" s="121"/>
      <c r="O642" s="121"/>
      <c r="P642" s="121"/>
      <c r="Q642" s="14"/>
      <c r="R642" s="14"/>
      <c r="S642" s="14"/>
      <c r="T642" s="14"/>
      <c r="U642" s="14"/>
      <c r="V642" s="14"/>
      <c r="W642" s="14"/>
      <c r="X642" s="14"/>
      <c r="Y642" s="15"/>
      <c r="Z642" s="15"/>
      <c r="AA642" s="14"/>
      <c r="AB642" s="14"/>
      <c r="AC642" s="14"/>
      <c r="AD642" s="15"/>
    </row>
    <row r="643" spans="10:30" x14ac:dyDescent="0.2">
      <c r="J643" s="21"/>
      <c r="K643" s="121"/>
      <c r="L643" s="121"/>
      <c r="M643" s="121"/>
      <c r="N643" s="121"/>
      <c r="O643" s="121"/>
      <c r="P643" s="121"/>
      <c r="Q643" s="14"/>
      <c r="R643" s="14"/>
      <c r="S643" s="14"/>
      <c r="T643" s="14"/>
      <c r="U643" s="14"/>
      <c r="V643" s="14"/>
      <c r="W643" s="14"/>
      <c r="X643" s="14"/>
      <c r="Y643" s="15"/>
      <c r="Z643" s="15"/>
      <c r="AA643" s="14"/>
      <c r="AB643" s="14"/>
      <c r="AC643" s="14"/>
      <c r="AD643" s="15"/>
    </row>
    <row r="644" spans="10:30" x14ac:dyDescent="0.2">
      <c r="J644" s="21"/>
      <c r="K644" s="121"/>
      <c r="L644" s="121"/>
      <c r="M644" s="121"/>
      <c r="N644" s="121"/>
      <c r="O644" s="121"/>
      <c r="P644" s="121"/>
      <c r="Q644" s="14"/>
      <c r="R644" s="14"/>
      <c r="S644" s="14"/>
      <c r="T644" s="14"/>
      <c r="U644" s="14"/>
      <c r="V644" s="14"/>
      <c r="W644" s="14"/>
      <c r="X644" s="14"/>
      <c r="Y644" s="15"/>
      <c r="Z644" s="15"/>
      <c r="AA644" s="14"/>
      <c r="AB644" s="14"/>
      <c r="AC644" s="14"/>
      <c r="AD644" s="15"/>
    </row>
    <row r="645" spans="10:30" x14ac:dyDescent="0.2">
      <c r="J645" s="21"/>
      <c r="K645" s="121"/>
      <c r="L645" s="121"/>
      <c r="M645" s="121"/>
      <c r="N645" s="121"/>
      <c r="O645" s="121"/>
      <c r="P645" s="121"/>
      <c r="Q645" s="14"/>
      <c r="R645" s="14"/>
      <c r="S645" s="14"/>
      <c r="T645" s="14"/>
      <c r="U645" s="14"/>
      <c r="V645" s="14"/>
      <c r="W645" s="14"/>
      <c r="X645" s="14"/>
      <c r="Y645" s="15"/>
      <c r="Z645" s="15"/>
      <c r="AA645" s="14"/>
      <c r="AB645" s="14"/>
      <c r="AC645" s="14"/>
      <c r="AD645" s="15"/>
    </row>
    <row r="646" spans="10:30" x14ac:dyDescent="0.2">
      <c r="J646" s="21"/>
      <c r="K646" s="121"/>
      <c r="L646" s="121"/>
      <c r="M646" s="121"/>
      <c r="N646" s="121"/>
      <c r="O646" s="121"/>
      <c r="P646" s="121"/>
      <c r="Q646" s="14"/>
      <c r="R646" s="14"/>
      <c r="S646" s="14"/>
      <c r="T646" s="14"/>
      <c r="U646" s="14"/>
      <c r="V646" s="14"/>
      <c r="W646" s="14"/>
      <c r="X646" s="14"/>
      <c r="Y646" s="15"/>
      <c r="Z646" s="15"/>
      <c r="AA646" s="14"/>
      <c r="AB646" s="14"/>
      <c r="AC646" s="14"/>
      <c r="AD646" s="15"/>
    </row>
    <row r="647" spans="10:30" x14ac:dyDescent="0.2">
      <c r="J647" s="21"/>
      <c r="K647" s="121"/>
      <c r="L647" s="121"/>
      <c r="M647" s="121"/>
      <c r="N647" s="121"/>
      <c r="O647" s="121"/>
      <c r="P647" s="121"/>
      <c r="Q647" s="14"/>
      <c r="R647" s="14"/>
      <c r="S647" s="14"/>
      <c r="T647" s="14"/>
      <c r="U647" s="14"/>
      <c r="V647" s="14"/>
      <c r="W647" s="14"/>
      <c r="X647" s="14"/>
      <c r="Y647" s="15"/>
      <c r="Z647" s="15"/>
      <c r="AA647" s="14"/>
      <c r="AB647" s="14"/>
      <c r="AC647" s="14"/>
      <c r="AD647" s="15"/>
    </row>
    <row r="648" spans="10:30" x14ac:dyDescent="0.2">
      <c r="J648" s="21"/>
      <c r="K648" s="121"/>
      <c r="L648" s="121"/>
      <c r="M648" s="121"/>
      <c r="N648" s="121"/>
      <c r="O648" s="121"/>
      <c r="P648" s="121"/>
      <c r="Q648" s="14"/>
      <c r="R648" s="14"/>
      <c r="S648" s="14"/>
      <c r="T648" s="14"/>
      <c r="U648" s="14"/>
      <c r="V648" s="14"/>
      <c r="W648" s="14"/>
      <c r="X648" s="14"/>
      <c r="Y648" s="15"/>
      <c r="Z648" s="15"/>
      <c r="AA648" s="14"/>
      <c r="AB648" s="14"/>
      <c r="AC648" s="14"/>
      <c r="AD648" s="15"/>
    </row>
    <row r="649" spans="10:30" x14ac:dyDescent="0.2">
      <c r="J649" s="21"/>
      <c r="K649" s="121"/>
      <c r="L649" s="121"/>
      <c r="M649" s="121"/>
      <c r="N649" s="121"/>
      <c r="O649" s="121"/>
      <c r="P649" s="121"/>
      <c r="Q649" s="14"/>
      <c r="R649" s="14"/>
      <c r="S649" s="14"/>
      <c r="T649" s="14"/>
      <c r="U649" s="14"/>
      <c r="V649" s="14"/>
      <c r="W649" s="14"/>
      <c r="X649" s="14"/>
      <c r="Y649" s="15"/>
      <c r="Z649" s="15"/>
      <c r="AA649" s="14"/>
      <c r="AB649" s="14"/>
      <c r="AC649" s="14"/>
      <c r="AD649" s="15"/>
    </row>
    <row r="650" spans="10:30" x14ac:dyDescent="0.2">
      <c r="J650" s="21"/>
      <c r="K650" s="121"/>
      <c r="L650" s="121"/>
      <c r="M650" s="121"/>
      <c r="N650" s="121"/>
      <c r="O650" s="121"/>
      <c r="P650" s="121"/>
      <c r="Q650" s="14"/>
      <c r="R650" s="14"/>
      <c r="S650" s="14"/>
      <c r="T650" s="14"/>
      <c r="U650" s="14"/>
      <c r="V650" s="14"/>
      <c r="W650" s="14"/>
      <c r="X650" s="14"/>
      <c r="Y650" s="15"/>
      <c r="Z650" s="15"/>
      <c r="AA650" s="14"/>
      <c r="AB650" s="14"/>
      <c r="AC650" s="14"/>
      <c r="AD650" s="15"/>
    </row>
    <row r="651" spans="10:30" x14ac:dyDescent="0.2">
      <c r="J651" s="21"/>
      <c r="K651" s="121"/>
      <c r="L651" s="121"/>
      <c r="M651" s="121"/>
      <c r="N651" s="121"/>
      <c r="O651" s="121"/>
      <c r="P651" s="121"/>
      <c r="Q651" s="14"/>
      <c r="R651" s="14"/>
      <c r="S651" s="14"/>
      <c r="T651" s="14"/>
      <c r="U651" s="14"/>
      <c r="V651" s="14"/>
      <c r="W651" s="14"/>
      <c r="X651" s="14"/>
      <c r="Y651" s="15"/>
      <c r="Z651" s="15"/>
      <c r="AA651" s="14"/>
      <c r="AB651" s="14"/>
      <c r="AC651" s="14"/>
      <c r="AD651" s="15"/>
    </row>
    <row r="652" spans="10:30" x14ac:dyDescent="0.2">
      <c r="J652" s="21"/>
      <c r="K652" s="121"/>
      <c r="L652" s="121"/>
      <c r="M652" s="121"/>
      <c r="N652" s="121"/>
      <c r="O652" s="121"/>
      <c r="P652" s="121"/>
      <c r="Q652" s="14"/>
      <c r="R652" s="14"/>
      <c r="S652" s="14"/>
      <c r="T652" s="14"/>
      <c r="U652" s="14"/>
      <c r="V652" s="14"/>
      <c r="W652" s="14"/>
      <c r="X652" s="14"/>
      <c r="Y652" s="15"/>
      <c r="Z652" s="15"/>
      <c r="AA652" s="14"/>
      <c r="AB652" s="14"/>
      <c r="AC652" s="14"/>
      <c r="AD652" s="15"/>
    </row>
    <row r="653" spans="10:30" x14ac:dyDescent="0.2">
      <c r="J653" s="21"/>
      <c r="K653" s="121"/>
      <c r="L653" s="121"/>
      <c r="M653" s="121"/>
      <c r="N653" s="121"/>
      <c r="O653" s="121"/>
      <c r="P653" s="121"/>
      <c r="Q653" s="14"/>
      <c r="R653" s="14"/>
      <c r="S653" s="14"/>
      <c r="T653" s="14"/>
      <c r="U653" s="14"/>
      <c r="V653" s="14"/>
      <c r="W653" s="14"/>
      <c r="X653" s="14"/>
      <c r="Y653" s="15"/>
      <c r="Z653" s="15"/>
      <c r="AA653" s="14"/>
      <c r="AB653" s="14"/>
      <c r="AC653" s="14"/>
      <c r="AD653" s="15"/>
    </row>
    <row r="654" spans="10:30" x14ac:dyDescent="0.2">
      <c r="J654" s="21"/>
      <c r="K654" s="121"/>
      <c r="L654" s="121"/>
      <c r="M654" s="121"/>
      <c r="N654" s="121"/>
      <c r="O654" s="121"/>
      <c r="P654" s="121"/>
      <c r="Q654" s="14"/>
      <c r="R654" s="14"/>
      <c r="S654" s="14"/>
      <c r="T654" s="14"/>
      <c r="U654" s="14"/>
      <c r="V654" s="14"/>
      <c r="W654" s="14"/>
      <c r="X654" s="14"/>
      <c r="Y654" s="15"/>
      <c r="Z654" s="15"/>
      <c r="AA654" s="14"/>
      <c r="AB654" s="14"/>
      <c r="AC654" s="14"/>
      <c r="AD654" s="15"/>
    </row>
    <row r="655" spans="10:30" x14ac:dyDescent="0.2">
      <c r="J655" s="21"/>
      <c r="K655" s="121"/>
      <c r="L655" s="121"/>
      <c r="M655" s="121"/>
      <c r="N655" s="121"/>
      <c r="O655" s="121"/>
      <c r="P655" s="121"/>
      <c r="Q655" s="14"/>
      <c r="R655" s="14"/>
      <c r="S655" s="14"/>
      <c r="T655" s="14"/>
      <c r="U655" s="14"/>
      <c r="V655" s="14"/>
      <c r="W655" s="14"/>
      <c r="X655" s="14"/>
      <c r="Y655" s="15"/>
      <c r="Z655" s="15"/>
      <c r="AA655" s="14"/>
      <c r="AB655" s="14"/>
      <c r="AC655" s="14"/>
      <c r="AD655" s="15"/>
    </row>
    <row r="656" spans="10:30" x14ac:dyDescent="0.2">
      <c r="J656" s="21"/>
      <c r="K656" s="121"/>
      <c r="L656" s="121"/>
      <c r="M656" s="121"/>
      <c r="N656" s="121"/>
      <c r="O656" s="121"/>
      <c r="P656" s="121"/>
      <c r="Q656" s="14"/>
      <c r="R656" s="14"/>
      <c r="S656" s="14"/>
      <c r="T656" s="14"/>
      <c r="U656" s="14"/>
      <c r="V656" s="14"/>
      <c r="W656" s="14"/>
      <c r="X656" s="14"/>
      <c r="Y656" s="15"/>
      <c r="Z656" s="15"/>
      <c r="AA656" s="14"/>
      <c r="AB656" s="14"/>
      <c r="AC656" s="14"/>
      <c r="AD656" s="15"/>
    </row>
    <row r="657" spans="10:30" x14ac:dyDescent="0.2">
      <c r="J657" s="21"/>
      <c r="K657" s="121"/>
      <c r="L657" s="121"/>
      <c r="M657" s="121"/>
      <c r="N657" s="121"/>
      <c r="O657" s="121"/>
      <c r="P657" s="121"/>
      <c r="Q657" s="14"/>
      <c r="R657" s="14"/>
      <c r="S657" s="14"/>
      <c r="T657" s="14"/>
      <c r="U657" s="14"/>
      <c r="V657" s="14"/>
      <c r="W657" s="14"/>
      <c r="X657" s="14"/>
      <c r="Y657" s="15"/>
      <c r="Z657" s="15"/>
      <c r="AA657" s="14"/>
      <c r="AB657" s="14"/>
      <c r="AC657" s="14"/>
      <c r="AD657" s="15"/>
    </row>
    <row r="658" spans="10:30" x14ac:dyDescent="0.2">
      <c r="J658" s="21"/>
      <c r="K658" s="121"/>
      <c r="L658" s="121"/>
      <c r="M658" s="121"/>
      <c r="N658" s="121"/>
      <c r="O658" s="121"/>
      <c r="P658" s="121"/>
      <c r="Q658" s="14"/>
      <c r="R658" s="14"/>
      <c r="S658" s="14"/>
      <c r="T658" s="14"/>
      <c r="U658" s="14"/>
      <c r="V658" s="14"/>
      <c r="W658" s="14"/>
      <c r="X658" s="14"/>
      <c r="Y658" s="15"/>
      <c r="Z658" s="15"/>
      <c r="AA658" s="14"/>
      <c r="AB658" s="14"/>
      <c r="AC658" s="14"/>
      <c r="AD658" s="15"/>
    </row>
    <row r="659" spans="10:30" x14ac:dyDescent="0.2">
      <c r="J659" s="21"/>
      <c r="K659" s="121"/>
      <c r="L659" s="121"/>
      <c r="M659" s="121"/>
      <c r="N659" s="121"/>
      <c r="O659" s="121"/>
      <c r="P659" s="121"/>
      <c r="Q659" s="14"/>
      <c r="R659" s="14"/>
      <c r="S659" s="14"/>
      <c r="T659" s="14"/>
      <c r="U659" s="14"/>
      <c r="V659" s="14"/>
      <c r="W659" s="14"/>
      <c r="X659" s="14"/>
      <c r="Y659" s="15"/>
      <c r="Z659" s="15"/>
      <c r="AA659" s="14"/>
      <c r="AB659" s="14"/>
      <c r="AC659" s="14"/>
      <c r="AD659" s="15"/>
    </row>
    <row r="660" spans="10:30" x14ac:dyDescent="0.2">
      <c r="J660" s="21"/>
      <c r="K660" s="121"/>
      <c r="L660" s="121"/>
      <c r="M660" s="121"/>
      <c r="N660" s="121"/>
      <c r="O660" s="121"/>
      <c r="P660" s="121"/>
      <c r="Q660" s="14"/>
      <c r="R660" s="14"/>
      <c r="S660" s="14"/>
      <c r="T660" s="14"/>
      <c r="U660" s="14"/>
      <c r="V660" s="14"/>
      <c r="W660" s="14"/>
      <c r="X660" s="14"/>
      <c r="Y660" s="15"/>
      <c r="Z660" s="15"/>
      <c r="AA660" s="14"/>
      <c r="AB660" s="14"/>
      <c r="AC660" s="14"/>
      <c r="AD660" s="15"/>
    </row>
    <row r="661" spans="10:30" x14ac:dyDescent="0.2">
      <c r="J661" s="21"/>
      <c r="K661" s="121"/>
      <c r="L661" s="121"/>
      <c r="M661" s="121"/>
      <c r="N661" s="121"/>
      <c r="O661" s="121"/>
      <c r="P661" s="121"/>
      <c r="Q661" s="14"/>
      <c r="R661" s="14"/>
      <c r="S661" s="14"/>
      <c r="T661" s="14"/>
      <c r="U661" s="14"/>
      <c r="V661" s="14"/>
      <c r="W661" s="14"/>
      <c r="X661" s="14"/>
      <c r="Y661" s="15"/>
      <c r="Z661" s="15"/>
      <c r="AA661" s="14"/>
      <c r="AB661" s="14"/>
      <c r="AC661" s="14"/>
      <c r="AD661" s="15"/>
    </row>
    <row r="662" spans="10:30" x14ac:dyDescent="0.2">
      <c r="J662" s="21"/>
      <c r="K662" s="121"/>
      <c r="L662" s="121"/>
      <c r="M662" s="121"/>
      <c r="N662" s="121"/>
      <c r="O662" s="121"/>
      <c r="P662" s="121"/>
      <c r="Q662" s="14"/>
      <c r="R662" s="14"/>
      <c r="S662" s="14"/>
      <c r="T662" s="14"/>
      <c r="U662" s="14"/>
      <c r="V662" s="14"/>
      <c r="W662" s="14"/>
      <c r="X662" s="14"/>
      <c r="Y662" s="15"/>
      <c r="Z662" s="15"/>
      <c r="AA662" s="14"/>
      <c r="AB662" s="14"/>
      <c r="AC662" s="14"/>
      <c r="AD662" s="15"/>
    </row>
    <row r="663" spans="10:30" x14ac:dyDescent="0.2">
      <c r="J663" s="21"/>
      <c r="K663" s="121"/>
      <c r="L663" s="121"/>
      <c r="M663" s="121"/>
      <c r="N663" s="121"/>
      <c r="O663" s="121"/>
      <c r="P663" s="121"/>
      <c r="Q663" s="14"/>
      <c r="R663" s="14"/>
      <c r="S663" s="14"/>
      <c r="T663" s="14"/>
      <c r="U663" s="14"/>
      <c r="V663" s="14"/>
      <c r="W663" s="14"/>
      <c r="X663" s="14"/>
      <c r="Y663" s="15"/>
      <c r="Z663" s="15"/>
      <c r="AA663" s="14"/>
      <c r="AB663" s="14"/>
      <c r="AC663" s="14"/>
      <c r="AD663" s="15"/>
    </row>
    <row r="664" spans="10:30" x14ac:dyDescent="0.2">
      <c r="J664" s="21"/>
      <c r="K664" s="121"/>
      <c r="L664" s="121"/>
      <c r="M664" s="121"/>
      <c r="N664" s="121"/>
      <c r="O664" s="121"/>
      <c r="P664" s="121"/>
      <c r="Q664" s="14"/>
      <c r="R664" s="14"/>
      <c r="S664" s="14"/>
      <c r="T664" s="14"/>
      <c r="U664" s="14"/>
      <c r="V664" s="14"/>
      <c r="W664" s="14"/>
      <c r="X664" s="14"/>
      <c r="Y664" s="15"/>
      <c r="Z664" s="15"/>
      <c r="AA664" s="14"/>
      <c r="AB664" s="14"/>
      <c r="AC664" s="14"/>
      <c r="AD664" s="15"/>
    </row>
    <row r="665" spans="10:30" x14ac:dyDescent="0.2">
      <c r="J665" s="21"/>
      <c r="K665" s="121"/>
      <c r="L665" s="121"/>
      <c r="M665" s="121"/>
      <c r="N665" s="121"/>
      <c r="O665" s="121"/>
      <c r="P665" s="121"/>
      <c r="Q665" s="14"/>
      <c r="R665" s="14"/>
      <c r="S665" s="14"/>
      <c r="T665" s="14"/>
      <c r="U665" s="14"/>
      <c r="V665" s="14"/>
      <c r="W665" s="14"/>
      <c r="X665" s="14"/>
      <c r="Y665" s="15"/>
      <c r="Z665" s="15"/>
      <c r="AA665" s="14"/>
      <c r="AB665" s="14"/>
      <c r="AC665" s="14"/>
      <c r="AD665" s="15"/>
    </row>
    <row r="666" spans="10:30" x14ac:dyDescent="0.2">
      <c r="J666" s="21"/>
      <c r="K666" s="121"/>
      <c r="L666" s="121"/>
      <c r="M666" s="121"/>
      <c r="N666" s="121"/>
      <c r="O666" s="121"/>
      <c r="P666" s="121"/>
      <c r="Q666" s="14"/>
      <c r="R666" s="14"/>
      <c r="S666" s="14"/>
      <c r="T666" s="14"/>
      <c r="U666" s="14"/>
      <c r="V666" s="14"/>
      <c r="W666" s="14"/>
      <c r="X666" s="14"/>
      <c r="Y666" s="15"/>
      <c r="Z666" s="15"/>
      <c r="AA666" s="14"/>
      <c r="AB666" s="14"/>
      <c r="AC666" s="14"/>
      <c r="AD666" s="15"/>
    </row>
    <row r="667" spans="10:30" x14ac:dyDescent="0.2">
      <c r="J667" s="21"/>
      <c r="K667" s="121"/>
      <c r="L667" s="121"/>
      <c r="M667" s="121"/>
      <c r="N667" s="121"/>
      <c r="O667" s="121"/>
      <c r="P667" s="121"/>
      <c r="Q667" s="14"/>
      <c r="R667" s="14"/>
      <c r="S667" s="14"/>
      <c r="T667" s="14"/>
      <c r="U667" s="14"/>
      <c r="V667" s="14"/>
      <c r="W667" s="14"/>
      <c r="X667" s="14"/>
      <c r="Y667" s="15"/>
      <c r="Z667" s="15"/>
      <c r="AA667" s="14"/>
      <c r="AB667" s="14"/>
      <c r="AC667" s="14"/>
      <c r="AD667" s="15"/>
    </row>
    <row r="668" spans="10:30" x14ac:dyDescent="0.2">
      <c r="J668" s="21"/>
      <c r="K668" s="121"/>
      <c r="L668" s="121"/>
      <c r="M668" s="121"/>
      <c r="N668" s="121"/>
      <c r="O668" s="121"/>
      <c r="P668" s="121"/>
      <c r="Q668" s="14"/>
      <c r="R668" s="14"/>
      <c r="S668" s="14"/>
      <c r="T668" s="14"/>
      <c r="U668" s="14"/>
      <c r="V668" s="14"/>
      <c r="W668" s="14"/>
      <c r="X668" s="14"/>
      <c r="Y668" s="15"/>
      <c r="Z668" s="15"/>
      <c r="AA668" s="14"/>
      <c r="AB668" s="14"/>
      <c r="AC668" s="14"/>
      <c r="AD668" s="15"/>
    </row>
    <row r="669" spans="10:30" x14ac:dyDescent="0.2">
      <c r="J669" s="21"/>
      <c r="K669" s="121"/>
      <c r="L669" s="121"/>
      <c r="M669" s="121"/>
      <c r="N669" s="121"/>
      <c r="O669" s="121"/>
      <c r="P669" s="121"/>
      <c r="Q669" s="14"/>
      <c r="R669" s="14"/>
      <c r="S669" s="14"/>
      <c r="T669" s="14"/>
      <c r="U669" s="14"/>
      <c r="V669" s="14"/>
      <c r="W669" s="14"/>
      <c r="X669" s="14"/>
      <c r="Y669" s="15"/>
      <c r="Z669" s="15"/>
      <c r="AA669" s="14"/>
      <c r="AB669" s="14"/>
      <c r="AC669" s="14"/>
      <c r="AD669" s="15"/>
    </row>
    <row r="670" spans="10:30" x14ac:dyDescent="0.2">
      <c r="J670" s="21"/>
      <c r="K670" s="121"/>
      <c r="L670" s="121"/>
      <c r="M670" s="121"/>
      <c r="N670" s="121"/>
      <c r="O670" s="121"/>
      <c r="P670" s="121"/>
      <c r="Q670" s="14"/>
      <c r="R670" s="14"/>
      <c r="S670" s="14"/>
      <c r="T670" s="14"/>
      <c r="U670" s="14"/>
      <c r="V670" s="14"/>
      <c r="W670" s="14"/>
      <c r="X670" s="14"/>
      <c r="Y670" s="15"/>
      <c r="Z670" s="15"/>
      <c r="AA670" s="14"/>
      <c r="AB670" s="14"/>
      <c r="AC670" s="14"/>
      <c r="AD670" s="15"/>
    </row>
    <row r="671" spans="10:30" x14ac:dyDescent="0.2">
      <c r="J671" s="21"/>
      <c r="K671" s="121"/>
      <c r="L671" s="121"/>
      <c r="M671" s="121"/>
      <c r="N671" s="121"/>
      <c r="O671" s="121"/>
      <c r="P671" s="121"/>
      <c r="Q671" s="14"/>
      <c r="R671" s="14"/>
      <c r="S671" s="14"/>
      <c r="T671" s="14"/>
      <c r="U671" s="14"/>
      <c r="V671" s="14"/>
      <c r="W671" s="14"/>
      <c r="X671" s="14"/>
      <c r="Y671" s="15"/>
      <c r="Z671" s="15"/>
      <c r="AA671" s="14"/>
      <c r="AB671" s="14"/>
      <c r="AC671" s="14"/>
      <c r="AD671" s="15"/>
    </row>
    <row r="672" spans="10:30" x14ac:dyDescent="0.2">
      <c r="J672" s="21"/>
      <c r="K672" s="121"/>
      <c r="L672" s="121"/>
      <c r="M672" s="121"/>
      <c r="N672" s="121"/>
      <c r="O672" s="121"/>
      <c r="P672" s="121"/>
      <c r="Q672" s="14"/>
      <c r="R672" s="14"/>
      <c r="S672" s="14"/>
      <c r="T672" s="14"/>
      <c r="U672" s="14"/>
      <c r="V672" s="14"/>
      <c r="W672" s="14"/>
      <c r="X672" s="14"/>
      <c r="Y672" s="15"/>
      <c r="Z672" s="15"/>
      <c r="AA672" s="14"/>
      <c r="AB672" s="14"/>
      <c r="AC672" s="14"/>
      <c r="AD672" s="15"/>
    </row>
    <row r="673" spans="10:30" x14ac:dyDescent="0.2">
      <c r="J673" s="21"/>
      <c r="K673" s="121"/>
      <c r="L673" s="121"/>
      <c r="M673" s="121"/>
      <c r="N673" s="121"/>
      <c r="O673" s="121"/>
      <c r="P673" s="121"/>
      <c r="Q673" s="14"/>
      <c r="R673" s="14"/>
      <c r="S673" s="14"/>
      <c r="T673" s="14"/>
      <c r="U673" s="14"/>
      <c r="V673" s="14"/>
      <c r="W673" s="14"/>
      <c r="X673" s="14"/>
      <c r="Y673" s="15"/>
      <c r="Z673" s="15"/>
      <c r="AA673" s="14"/>
      <c r="AB673" s="14"/>
      <c r="AC673" s="14"/>
      <c r="AD673" s="15"/>
    </row>
    <row r="674" spans="10:30" x14ac:dyDescent="0.2">
      <c r="J674" s="21"/>
      <c r="K674" s="121"/>
      <c r="L674" s="121"/>
      <c r="M674" s="121"/>
      <c r="N674" s="121"/>
      <c r="O674" s="121"/>
      <c r="P674" s="121"/>
      <c r="Q674" s="14"/>
      <c r="R674" s="14"/>
      <c r="S674" s="14"/>
      <c r="T674" s="14"/>
      <c r="U674" s="14"/>
      <c r="V674" s="14"/>
      <c r="W674" s="14"/>
      <c r="X674" s="14"/>
      <c r="Y674" s="15"/>
      <c r="Z674" s="15"/>
      <c r="AA674" s="14"/>
      <c r="AB674" s="14"/>
      <c r="AC674" s="14"/>
      <c r="AD674" s="15"/>
    </row>
    <row r="675" spans="10:30" x14ac:dyDescent="0.2">
      <c r="J675" s="21"/>
      <c r="K675" s="121"/>
      <c r="L675" s="121"/>
      <c r="M675" s="121"/>
      <c r="N675" s="121"/>
      <c r="O675" s="121"/>
      <c r="P675" s="121"/>
      <c r="Q675" s="14"/>
      <c r="R675" s="14"/>
      <c r="S675" s="14"/>
      <c r="T675" s="14"/>
      <c r="U675" s="14"/>
      <c r="V675" s="14"/>
      <c r="W675" s="14"/>
      <c r="X675" s="14"/>
      <c r="Y675" s="15"/>
      <c r="Z675" s="15"/>
      <c r="AA675" s="14"/>
      <c r="AB675" s="14"/>
      <c r="AC675" s="14"/>
      <c r="AD675" s="15"/>
    </row>
    <row r="676" spans="10:30" x14ac:dyDescent="0.2">
      <c r="J676" s="21"/>
      <c r="K676" s="121"/>
      <c r="L676" s="121"/>
      <c r="M676" s="121"/>
      <c r="N676" s="121"/>
      <c r="O676" s="121"/>
      <c r="P676" s="121"/>
      <c r="Q676" s="14"/>
      <c r="R676" s="14"/>
      <c r="S676" s="14"/>
      <c r="T676" s="14"/>
      <c r="U676" s="14"/>
      <c r="V676" s="14"/>
      <c r="W676" s="14"/>
      <c r="X676" s="14"/>
      <c r="Y676" s="15"/>
      <c r="Z676" s="15"/>
      <c r="AA676" s="14"/>
      <c r="AB676" s="14"/>
      <c r="AC676" s="14"/>
      <c r="AD676" s="15"/>
    </row>
    <row r="677" spans="10:30" x14ac:dyDescent="0.2">
      <c r="J677" s="21"/>
      <c r="K677" s="121"/>
      <c r="L677" s="121"/>
      <c r="M677" s="121"/>
      <c r="N677" s="121"/>
      <c r="O677" s="121"/>
      <c r="P677" s="121"/>
      <c r="Q677" s="14"/>
      <c r="R677" s="14"/>
      <c r="S677" s="14"/>
      <c r="T677" s="14"/>
      <c r="U677" s="14"/>
      <c r="V677" s="14"/>
      <c r="W677" s="14"/>
      <c r="X677" s="14"/>
      <c r="Y677" s="15"/>
      <c r="Z677" s="15"/>
      <c r="AA677" s="14"/>
      <c r="AB677" s="14"/>
      <c r="AC677" s="14"/>
      <c r="AD677" s="15"/>
    </row>
    <row r="678" spans="10:30" x14ac:dyDescent="0.2">
      <c r="J678" s="21"/>
      <c r="K678" s="121"/>
      <c r="L678" s="121"/>
      <c r="M678" s="121"/>
      <c r="N678" s="121"/>
      <c r="O678" s="121"/>
      <c r="P678" s="121"/>
      <c r="Q678" s="14"/>
      <c r="R678" s="14"/>
      <c r="S678" s="14"/>
      <c r="T678" s="14"/>
      <c r="U678" s="14"/>
      <c r="V678" s="14"/>
      <c r="W678" s="14"/>
      <c r="X678" s="14"/>
      <c r="Y678" s="15"/>
      <c r="Z678" s="15"/>
      <c r="AA678" s="14"/>
      <c r="AB678" s="14"/>
      <c r="AC678" s="14"/>
      <c r="AD678" s="15"/>
    </row>
    <row r="679" spans="10:30" x14ac:dyDescent="0.2">
      <c r="J679" s="21"/>
      <c r="K679" s="121"/>
      <c r="L679" s="121"/>
      <c r="M679" s="121"/>
      <c r="N679" s="121"/>
      <c r="O679" s="121"/>
      <c r="P679" s="121"/>
      <c r="Q679" s="14"/>
      <c r="R679" s="14"/>
      <c r="S679" s="14"/>
      <c r="T679" s="14"/>
      <c r="U679" s="14"/>
      <c r="V679" s="14"/>
      <c r="W679" s="14"/>
      <c r="X679" s="14"/>
      <c r="Y679" s="15"/>
      <c r="Z679" s="15"/>
      <c r="AA679" s="14"/>
      <c r="AB679" s="14"/>
      <c r="AC679" s="14"/>
      <c r="AD679" s="15"/>
    </row>
    <row r="680" spans="10:30" x14ac:dyDescent="0.2">
      <c r="J680" s="21"/>
      <c r="K680" s="121"/>
      <c r="L680" s="121"/>
      <c r="M680" s="121"/>
      <c r="N680" s="121"/>
      <c r="O680" s="121"/>
      <c r="P680" s="121"/>
      <c r="Q680" s="14"/>
      <c r="R680" s="14"/>
      <c r="S680" s="14"/>
      <c r="T680" s="14"/>
      <c r="U680" s="14"/>
      <c r="V680" s="14"/>
      <c r="W680" s="14"/>
      <c r="X680" s="14"/>
      <c r="Y680" s="15"/>
      <c r="Z680" s="15"/>
      <c r="AA680" s="14"/>
      <c r="AB680" s="14"/>
      <c r="AC680" s="14"/>
      <c r="AD680" s="15"/>
    </row>
    <row r="681" spans="10:30" x14ac:dyDescent="0.2">
      <c r="J681" s="21"/>
      <c r="K681" s="121"/>
      <c r="L681" s="121"/>
      <c r="M681" s="121"/>
      <c r="N681" s="121"/>
      <c r="O681" s="121"/>
      <c r="P681" s="121"/>
      <c r="Q681" s="14"/>
      <c r="R681" s="14"/>
      <c r="S681" s="14"/>
      <c r="T681" s="14"/>
      <c r="U681" s="14"/>
      <c r="V681" s="14"/>
      <c r="W681" s="14"/>
      <c r="X681" s="14"/>
      <c r="Y681" s="15"/>
      <c r="Z681" s="15"/>
      <c r="AA681" s="14"/>
      <c r="AB681" s="14"/>
      <c r="AC681" s="14"/>
      <c r="AD681" s="15"/>
    </row>
    <row r="682" spans="10:30" x14ac:dyDescent="0.2">
      <c r="J682" s="21"/>
      <c r="K682" s="121"/>
      <c r="L682" s="121"/>
      <c r="M682" s="121"/>
      <c r="N682" s="121"/>
      <c r="O682" s="121"/>
      <c r="P682" s="121"/>
      <c r="Q682" s="14"/>
      <c r="R682" s="14"/>
      <c r="S682" s="14"/>
      <c r="T682" s="14"/>
      <c r="U682" s="14"/>
      <c r="V682" s="14"/>
      <c r="W682" s="14"/>
      <c r="X682" s="14"/>
      <c r="Y682" s="15"/>
      <c r="Z682" s="15"/>
      <c r="AA682" s="14"/>
      <c r="AB682" s="14"/>
      <c r="AC682" s="14"/>
      <c r="AD682" s="15"/>
    </row>
    <row r="683" spans="10:30" x14ac:dyDescent="0.2">
      <c r="J683" s="21"/>
      <c r="K683" s="121"/>
      <c r="L683" s="121"/>
      <c r="M683" s="121"/>
      <c r="N683" s="121"/>
      <c r="O683" s="121"/>
      <c r="P683" s="121"/>
      <c r="Q683" s="14"/>
      <c r="R683" s="14"/>
      <c r="S683" s="14"/>
      <c r="T683" s="14"/>
      <c r="U683" s="14"/>
      <c r="V683" s="14"/>
      <c r="W683" s="14"/>
      <c r="X683" s="14"/>
      <c r="Y683" s="15"/>
      <c r="Z683" s="15"/>
      <c r="AA683" s="14"/>
      <c r="AB683" s="14"/>
      <c r="AC683" s="14"/>
      <c r="AD683" s="15"/>
    </row>
    <row r="684" spans="10:30" x14ac:dyDescent="0.2">
      <c r="J684" s="21"/>
      <c r="K684" s="121"/>
      <c r="L684" s="121"/>
      <c r="M684" s="121"/>
      <c r="N684" s="121"/>
      <c r="O684" s="121"/>
      <c r="P684" s="121"/>
      <c r="Q684" s="14"/>
      <c r="R684" s="14"/>
      <c r="S684" s="14"/>
      <c r="T684" s="14"/>
      <c r="U684" s="14"/>
      <c r="V684" s="14"/>
      <c r="W684" s="14"/>
      <c r="X684" s="14"/>
      <c r="Y684" s="15"/>
      <c r="Z684" s="15"/>
      <c r="AA684" s="14"/>
      <c r="AB684" s="14"/>
      <c r="AC684" s="14"/>
      <c r="AD684" s="15"/>
    </row>
    <row r="685" spans="10:30" x14ac:dyDescent="0.2">
      <c r="J685" s="21"/>
      <c r="K685" s="121"/>
      <c r="L685" s="121"/>
      <c r="M685" s="121"/>
      <c r="N685" s="121"/>
      <c r="O685" s="121"/>
      <c r="P685" s="121"/>
      <c r="Q685" s="14"/>
      <c r="R685" s="14"/>
      <c r="S685" s="14"/>
      <c r="T685" s="14"/>
      <c r="U685" s="14"/>
      <c r="V685" s="14"/>
      <c r="W685" s="14"/>
      <c r="X685" s="14"/>
      <c r="Y685" s="15"/>
      <c r="Z685" s="15"/>
      <c r="AA685" s="14"/>
      <c r="AB685" s="14"/>
      <c r="AC685" s="14"/>
      <c r="AD685" s="15"/>
    </row>
    <row r="686" spans="10:30" x14ac:dyDescent="0.2">
      <c r="J686" s="21"/>
      <c r="K686" s="121"/>
      <c r="L686" s="121"/>
      <c r="M686" s="121"/>
      <c r="N686" s="121"/>
      <c r="O686" s="121"/>
      <c r="P686" s="121"/>
      <c r="Q686" s="14"/>
      <c r="R686" s="14"/>
      <c r="S686" s="14"/>
      <c r="T686" s="14"/>
      <c r="U686" s="14"/>
      <c r="V686" s="14"/>
      <c r="W686" s="14"/>
      <c r="X686" s="14"/>
      <c r="Y686" s="15"/>
      <c r="Z686" s="15"/>
      <c r="AA686" s="14"/>
      <c r="AB686" s="14"/>
      <c r="AC686" s="14"/>
      <c r="AD686" s="15"/>
    </row>
    <row r="687" spans="10:30" x14ac:dyDescent="0.2">
      <c r="J687" s="21"/>
      <c r="K687" s="121"/>
      <c r="L687" s="121"/>
      <c r="M687" s="121"/>
      <c r="N687" s="121"/>
      <c r="O687" s="121"/>
      <c r="P687" s="121"/>
      <c r="Q687" s="14"/>
      <c r="R687" s="14"/>
      <c r="S687" s="14"/>
      <c r="T687" s="14"/>
      <c r="U687" s="14"/>
      <c r="V687" s="14"/>
      <c r="W687" s="14"/>
      <c r="X687" s="14"/>
      <c r="Y687" s="15"/>
      <c r="Z687" s="15"/>
      <c r="AA687" s="14"/>
      <c r="AB687" s="14"/>
      <c r="AC687" s="14"/>
      <c r="AD687" s="15"/>
    </row>
    <row r="688" spans="10:30" x14ac:dyDescent="0.2">
      <c r="J688" s="21"/>
      <c r="K688" s="121"/>
      <c r="L688" s="121"/>
      <c r="M688" s="121"/>
      <c r="N688" s="121"/>
      <c r="O688" s="121"/>
      <c r="P688" s="121"/>
      <c r="Q688" s="14"/>
      <c r="R688" s="14"/>
      <c r="S688" s="14"/>
      <c r="T688" s="14"/>
      <c r="U688" s="14"/>
      <c r="V688" s="14"/>
      <c r="W688" s="14"/>
      <c r="X688" s="14"/>
      <c r="Y688" s="15"/>
      <c r="Z688" s="15"/>
      <c r="AA688" s="14"/>
      <c r="AB688" s="14"/>
      <c r="AC688" s="14"/>
      <c r="AD688" s="15"/>
    </row>
    <row r="689" spans="10:30" x14ac:dyDescent="0.2">
      <c r="J689" s="21"/>
      <c r="K689" s="121"/>
      <c r="L689" s="121"/>
      <c r="M689" s="121"/>
      <c r="N689" s="121"/>
      <c r="O689" s="121"/>
      <c r="P689" s="121"/>
      <c r="Q689" s="14"/>
      <c r="R689" s="14"/>
      <c r="S689" s="14"/>
      <c r="T689" s="14"/>
      <c r="U689" s="14"/>
      <c r="V689" s="14"/>
      <c r="W689" s="14"/>
      <c r="X689" s="14"/>
      <c r="Y689" s="15"/>
      <c r="Z689" s="15"/>
      <c r="AA689" s="14"/>
      <c r="AB689" s="14"/>
      <c r="AC689" s="14"/>
      <c r="AD689" s="15"/>
    </row>
    <row r="690" spans="10:30" x14ac:dyDescent="0.2">
      <c r="J690" s="21"/>
      <c r="K690" s="121"/>
      <c r="L690" s="121"/>
      <c r="M690" s="121"/>
      <c r="N690" s="121"/>
      <c r="O690" s="121"/>
      <c r="P690" s="121"/>
      <c r="Q690" s="14"/>
      <c r="R690" s="14"/>
      <c r="S690" s="14"/>
      <c r="T690" s="14"/>
      <c r="U690" s="14"/>
      <c r="V690" s="14"/>
      <c r="W690" s="14"/>
      <c r="X690" s="14"/>
      <c r="Y690" s="15"/>
      <c r="Z690" s="15"/>
      <c r="AA690" s="14"/>
      <c r="AB690" s="14"/>
      <c r="AC690" s="14"/>
      <c r="AD690" s="15"/>
    </row>
    <row r="691" spans="10:30" x14ac:dyDescent="0.2">
      <c r="J691" s="21"/>
      <c r="K691" s="121"/>
      <c r="L691" s="121"/>
      <c r="M691" s="121"/>
      <c r="N691" s="121"/>
      <c r="O691" s="121"/>
      <c r="P691" s="121"/>
      <c r="Q691" s="14"/>
      <c r="R691" s="14"/>
      <c r="S691" s="14"/>
      <c r="T691" s="14"/>
      <c r="U691" s="14"/>
      <c r="V691" s="14"/>
      <c r="W691" s="14"/>
      <c r="X691" s="14"/>
      <c r="Y691" s="15"/>
      <c r="Z691" s="15"/>
      <c r="AA691" s="14"/>
      <c r="AB691" s="14"/>
      <c r="AC691" s="14"/>
      <c r="AD691" s="15"/>
    </row>
    <row r="692" spans="10:30" x14ac:dyDescent="0.2">
      <c r="J692" s="21"/>
      <c r="K692" s="121"/>
      <c r="L692" s="121"/>
      <c r="M692" s="121"/>
      <c r="N692" s="121"/>
      <c r="O692" s="121"/>
      <c r="P692" s="121"/>
      <c r="Q692" s="14"/>
      <c r="R692" s="14"/>
      <c r="S692" s="14"/>
      <c r="T692" s="14"/>
      <c r="U692" s="14"/>
      <c r="V692" s="14"/>
      <c r="W692" s="14"/>
      <c r="X692" s="14"/>
      <c r="Y692" s="15"/>
      <c r="Z692" s="15"/>
      <c r="AA692" s="14"/>
      <c r="AB692" s="14"/>
      <c r="AC692" s="14"/>
      <c r="AD692" s="15"/>
    </row>
    <row r="693" spans="10:30" x14ac:dyDescent="0.2">
      <c r="J693" s="21"/>
      <c r="K693" s="121"/>
      <c r="L693" s="121"/>
      <c r="M693" s="121"/>
      <c r="N693" s="121"/>
      <c r="O693" s="121"/>
      <c r="P693" s="121"/>
      <c r="Q693" s="14"/>
      <c r="R693" s="14"/>
      <c r="S693" s="14"/>
      <c r="T693" s="14"/>
      <c r="U693" s="14"/>
      <c r="V693" s="14"/>
      <c r="W693" s="14"/>
      <c r="X693" s="14"/>
      <c r="Y693" s="15"/>
      <c r="Z693" s="15"/>
      <c r="AA693" s="14"/>
      <c r="AB693" s="14"/>
      <c r="AC693" s="14"/>
      <c r="AD693" s="15"/>
    </row>
    <row r="694" spans="10:30" x14ac:dyDescent="0.2">
      <c r="J694" s="21"/>
      <c r="K694" s="121"/>
      <c r="L694" s="121"/>
      <c r="M694" s="121"/>
      <c r="N694" s="121"/>
      <c r="O694" s="121"/>
      <c r="P694" s="121"/>
      <c r="Q694" s="14"/>
      <c r="R694" s="14"/>
      <c r="S694" s="14"/>
      <c r="T694" s="14"/>
      <c r="U694" s="14"/>
      <c r="V694" s="14"/>
      <c r="W694" s="14"/>
      <c r="X694" s="14"/>
      <c r="Y694" s="15"/>
      <c r="Z694" s="15"/>
      <c r="AA694" s="14"/>
      <c r="AB694" s="14"/>
      <c r="AC694" s="14"/>
      <c r="AD694" s="15"/>
    </row>
    <row r="695" spans="10:30" x14ac:dyDescent="0.2">
      <c r="J695" s="21"/>
      <c r="K695" s="121"/>
      <c r="L695" s="121"/>
      <c r="M695" s="121"/>
      <c r="N695" s="121"/>
      <c r="O695" s="121"/>
      <c r="P695" s="121"/>
      <c r="Q695" s="14"/>
      <c r="R695" s="14"/>
      <c r="S695" s="14"/>
      <c r="T695" s="14"/>
      <c r="U695" s="14"/>
      <c r="V695" s="14"/>
      <c r="W695" s="14"/>
      <c r="X695" s="14"/>
      <c r="Y695" s="15"/>
      <c r="Z695" s="15"/>
      <c r="AA695" s="14"/>
      <c r="AB695" s="14"/>
      <c r="AC695" s="14"/>
      <c r="AD695" s="15"/>
    </row>
    <row r="696" spans="10:30" x14ac:dyDescent="0.2">
      <c r="J696" s="21"/>
      <c r="K696" s="121"/>
      <c r="L696" s="121"/>
      <c r="M696" s="121"/>
      <c r="N696" s="121"/>
      <c r="O696" s="121"/>
      <c r="P696" s="121"/>
      <c r="Q696" s="14"/>
      <c r="R696" s="14"/>
      <c r="S696" s="14"/>
      <c r="T696" s="14"/>
      <c r="U696" s="14"/>
      <c r="V696" s="14"/>
      <c r="W696" s="14"/>
      <c r="X696" s="14"/>
      <c r="Y696" s="15"/>
      <c r="Z696" s="15"/>
      <c r="AA696" s="14"/>
      <c r="AB696" s="14"/>
      <c r="AC696" s="14"/>
      <c r="AD696" s="15"/>
    </row>
    <row r="697" spans="10:30" x14ac:dyDescent="0.2">
      <c r="J697" s="21"/>
      <c r="K697" s="121"/>
      <c r="L697" s="121"/>
      <c r="M697" s="121"/>
      <c r="N697" s="121"/>
      <c r="O697" s="121"/>
      <c r="P697" s="121"/>
      <c r="Q697" s="14"/>
      <c r="R697" s="14"/>
      <c r="S697" s="14"/>
      <c r="T697" s="14"/>
      <c r="U697" s="14"/>
      <c r="V697" s="14"/>
      <c r="W697" s="14"/>
      <c r="X697" s="14"/>
      <c r="Y697" s="15"/>
      <c r="Z697" s="15"/>
      <c r="AA697" s="14"/>
      <c r="AB697" s="14"/>
      <c r="AC697" s="14"/>
      <c r="AD697" s="15"/>
    </row>
    <row r="698" spans="10:30" x14ac:dyDescent="0.2">
      <c r="J698" s="21"/>
      <c r="K698" s="121"/>
      <c r="L698" s="121"/>
      <c r="M698" s="121"/>
      <c r="N698" s="121"/>
      <c r="O698" s="121"/>
      <c r="P698" s="121"/>
      <c r="Q698" s="14"/>
      <c r="R698" s="14"/>
      <c r="S698" s="14"/>
      <c r="T698" s="14"/>
      <c r="U698" s="14"/>
      <c r="V698" s="14"/>
      <c r="W698" s="14"/>
      <c r="X698" s="14"/>
      <c r="Y698" s="15"/>
      <c r="Z698" s="15"/>
      <c r="AA698" s="14"/>
      <c r="AB698" s="14"/>
      <c r="AC698" s="14"/>
      <c r="AD698" s="15"/>
    </row>
    <row r="699" spans="10:30" x14ac:dyDescent="0.2">
      <c r="J699" s="21"/>
      <c r="K699" s="121"/>
      <c r="L699" s="121"/>
      <c r="M699" s="121"/>
      <c r="N699" s="121"/>
      <c r="O699" s="121"/>
      <c r="P699" s="121"/>
      <c r="Q699" s="14"/>
      <c r="R699" s="14"/>
      <c r="S699" s="14"/>
      <c r="T699" s="14"/>
      <c r="U699" s="14"/>
      <c r="V699" s="14"/>
      <c r="W699" s="14"/>
      <c r="X699" s="14"/>
      <c r="Y699" s="15"/>
      <c r="Z699" s="15"/>
      <c r="AA699" s="14"/>
      <c r="AB699" s="14"/>
      <c r="AC699" s="14"/>
      <c r="AD699" s="15"/>
    </row>
    <row r="700" spans="10:30" x14ac:dyDescent="0.2">
      <c r="J700" s="21"/>
      <c r="K700" s="121"/>
      <c r="L700" s="121"/>
      <c r="M700" s="121"/>
      <c r="N700" s="121"/>
      <c r="O700" s="121"/>
      <c r="P700" s="121"/>
      <c r="Q700" s="14"/>
      <c r="R700" s="14"/>
      <c r="S700" s="14"/>
      <c r="T700" s="14"/>
      <c r="U700" s="14"/>
      <c r="V700" s="14"/>
      <c r="W700" s="14"/>
      <c r="X700" s="14"/>
      <c r="Y700" s="15"/>
      <c r="Z700" s="15"/>
      <c r="AA700" s="14"/>
      <c r="AB700" s="14"/>
      <c r="AC700" s="14"/>
      <c r="AD700" s="15"/>
    </row>
    <row r="701" spans="10:30" x14ac:dyDescent="0.2">
      <c r="J701" s="21"/>
      <c r="K701" s="121"/>
      <c r="L701" s="121"/>
      <c r="M701" s="121"/>
      <c r="N701" s="121"/>
      <c r="O701" s="121"/>
      <c r="P701" s="121"/>
      <c r="Q701" s="14"/>
      <c r="R701" s="14"/>
      <c r="S701" s="14"/>
      <c r="T701" s="14"/>
      <c r="U701" s="14"/>
      <c r="V701" s="14"/>
      <c r="W701" s="14"/>
      <c r="X701" s="14"/>
      <c r="Y701" s="15"/>
      <c r="Z701" s="15"/>
      <c r="AA701" s="14"/>
      <c r="AB701" s="14"/>
      <c r="AC701" s="14"/>
      <c r="AD701" s="15"/>
    </row>
    <row r="702" spans="10:30" x14ac:dyDescent="0.2">
      <c r="J702" s="21"/>
      <c r="K702" s="121"/>
      <c r="L702" s="121"/>
      <c r="M702" s="121"/>
      <c r="N702" s="121"/>
      <c r="O702" s="121"/>
      <c r="P702" s="121"/>
      <c r="Q702" s="14"/>
      <c r="R702" s="14"/>
      <c r="S702" s="14"/>
      <c r="T702" s="14"/>
      <c r="U702" s="14"/>
      <c r="V702" s="14"/>
      <c r="W702" s="14"/>
      <c r="X702" s="14"/>
      <c r="Y702" s="15"/>
      <c r="Z702" s="15"/>
      <c r="AA702" s="14"/>
      <c r="AB702" s="14"/>
      <c r="AC702" s="14"/>
      <c r="AD702" s="15"/>
    </row>
    <row r="703" spans="10:30" x14ac:dyDescent="0.2">
      <c r="J703" s="21"/>
      <c r="K703" s="121"/>
      <c r="L703" s="121"/>
      <c r="M703" s="121"/>
      <c r="N703" s="121"/>
      <c r="O703" s="121"/>
      <c r="P703" s="121"/>
      <c r="Q703" s="14"/>
      <c r="R703" s="14"/>
      <c r="S703" s="14"/>
      <c r="T703" s="14"/>
      <c r="U703" s="14"/>
      <c r="V703" s="14"/>
      <c r="W703" s="14"/>
      <c r="X703" s="14"/>
      <c r="Y703" s="15"/>
      <c r="Z703" s="15"/>
      <c r="AA703" s="14"/>
      <c r="AB703" s="14"/>
      <c r="AC703" s="14"/>
      <c r="AD703" s="15"/>
    </row>
    <row r="704" spans="10:30" x14ac:dyDescent="0.2">
      <c r="J704" s="21"/>
      <c r="K704" s="121"/>
      <c r="L704" s="121"/>
      <c r="M704" s="121"/>
      <c r="N704" s="121"/>
      <c r="O704" s="121"/>
      <c r="P704" s="121"/>
      <c r="Q704" s="14"/>
      <c r="R704" s="14"/>
      <c r="S704" s="14"/>
      <c r="T704" s="14"/>
      <c r="U704" s="14"/>
      <c r="V704" s="14"/>
      <c r="W704" s="14"/>
      <c r="X704" s="14"/>
      <c r="Y704" s="15"/>
      <c r="Z704" s="15"/>
      <c r="AA704" s="14"/>
      <c r="AB704" s="14"/>
      <c r="AC704" s="14"/>
      <c r="AD704" s="15"/>
    </row>
    <row r="705" spans="10:30" x14ac:dyDescent="0.2">
      <c r="J705" s="21"/>
      <c r="K705" s="121"/>
      <c r="L705" s="121"/>
      <c r="M705" s="121"/>
      <c r="N705" s="121"/>
      <c r="O705" s="121"/>
      <c r="P705" s="121"/>
      <c r="Q705" s="14"/>
      <c r="R705" s="14"/>
      <c r="S705" s="14"/>
      <c r="T705" s="14"/>
      <c r="U705" s="14"/>
      <c r="V705" s="14"/>
      <c r="W705" s="14"/>
      <c r="X705" s="14"/>
      <c r="Y705" s="15"/>
      <c r="Z705" s="15"/>
      <c r="AA705" s="14"/>
      <c r="AB705" s="14"/>
      <c r="AC705" s="14"/>
      <c r="AD705" s="15"/>
    </row>
    <row r="706" spans="10:30" x14ac:dyDescent="0.2">
      <c r="J706" s="21"/>
      <c r="K706" s="121"/>
      <c r="L706" s="121"/>
      <c r="M706" s="121"/>
      <c r="N706" s="121"/>
      <c r="O706" s="121"/>
      <c r="P706" s="121"/>
      <c r="Q706" s="14"/>
      <c r="R706" s="14"/>
      <c r="S706" s="14"/>
      <c r="T706" s="14"/>
      <c r="U706" s="14"/>
      <c r="V706" s="14"/>
      <c r="W706" s="14"/>
      <c r="X706" s="14"/>
      <c r="Y706" s="15"/>
      <c r="Z706" s="15"/>
      <c r="AA706" s="14"/>
      <c r="AB706" s="14"/>
      <c r="AC706" s="14"/>
      <c r="AD706" s="15"/>
    </row>
    <row r="707" spans="10:30" x14ac:dyDescent="0.2">
      <c r="J707" s="21"/>
      <c r="K707" s="121"/>
      <c r="L707" s="121"/>
      <c r="M707" s="121"/>
      <c r="N707" s="121"/>
      <c r="O707" s="121"/>
      <c r="P707" s="121"/>
      <c r="Q707" s="14"/>
      <c r="R707" s="14"/>
      <c r="S707" s="14"/>
      <c r="T707" s="14"/>
      <c r="U707" s="14"/>
      <c r="V707" s="14"/>
      <c r="W707" s="14"/>
      <c r="X707" s="14"/>
      <c r="Y707" s="15"/>
      <c r="Z707" s="15"/>
      <c r="AA707" s="14"/>
      <c r="AB707" s="14"/>
      <c r="AC707" s="14"/>
      <c r="AD707" s="15"/>
    </row>
    <row r="708" spans="10:30" x14ac:dyDescent="0.2">
      <c r="J708" s="21"/>
      <c r="K708" s="121"/>
      <c r="L708" s="121"/>
      <c r="M708" s="121"/>
      <c r="N708" s="121"/>
      <c r="O708" s="121"/>
      <c r="P708" s="121"/>
      <c r="Q708" s="14"/>
      <c r="R708" s="14"/>
      <c r="S708" s="14"/>
      <c r="T708" s="14"/>
      <c r="U708" s="14"/>
      <c r="V708" s="14"/>
      <c r="W708" s="14"/>
      <c r="X708" s="14"/>
      <c r="Y708" s="15"/>
      <c r="Z708" s="15"/>
      <c r="AA708" s="14"/>
      <c r="AB708" s="14"/>
      <c r="AC708" s="14"/>
      <c r="AD708" s="15"/>
    </row>
    <row r="709" spans="10:30" x14ac:dyDescent="0.2">
      <c r="J709" s="21"/>
      <c r="K709" s="121"/>
      <c r="L709" s="121"/>
      <c r="M709" s="121"/>
      <c r="N709" s="121"/>
      <c r="O709" s="121"/>
      <c r="P709" s="121"/>
      <c r="Q709" s="14"/>
      <c r="R709" s="14"/>
      <c r="S709" s="14"/>
      <c r="T709" s="14"/>
      <c r="U709" s="14"/>
      <c r="V709" s="14"/>
      <c r="W709" s="14"/>
      <c r="X709" s="14"/>
      <c r="Y709" s="15"/>
      <c r="Z709" s="15"/>
      <c r="AA709" s="14"/>
      <c r="AB709" s="14"/>
      <c r="AC709" s="14"/>
      <c r="AD709" s="15"/>
    </row>
    <row r="710" spans="10:30" x14ac:dyDescent="0.2">
      <c r="J710" s="21"/>
      <c r="K710" s="121"/>
      <c r="L710" s="121"/>
      <c r="M710" s="121"/>
      <c r="N710" s="121"/>
      <c r="O710" s="121"/>
      <c r="P710" s="121"/>
      <c r="Q710" s="14"/>
      <c r="R710" s="14"/>
      <c r="S710" s="14"/>
      <c r="T710" s="14"/>
      <c r="U710" s="14"/>
      <c r="V710" s="14"/>
      <c r="W710" s="14"/>
      <c r="X710" s="14"/>
      <c r="Y710" s="15"/>
      <c r="Z710" s="15"/>
      <c r="AA710" s="14"/>
      <c r="AB710" s="14"/>
      <c r="AC710" s="14"/>
      <c r="AD710" s="15"/>
    </row>
    <row r="711" spans="10:30" x14ac:dyDescent="0.2">
      <c r="J711" s="21"/>
      <c r="K711" s="121"/>
      <c r="L711" s="121"/>
      <c r="M711" s="121"/>
      <c r="N711" s="121"/>
      <c r="O711" s="121"/>
      <c r="P711" s="121"/>
      <c r="Q711" s="14"/>
      <c r="R711" s="14"/>
      <c r="S711" s="14"/>
      <c r="T711" s="14"/>
      <c r="U711" s="14"/>
      <c r="V711" s="14"/>
      <c r="W711" s="14"/>
      <c r="X711" s="14"/>
      <c r="Y711" s="15"/>
      <c r="Z711" s="15"/>
      <c r="AA711" s="14"/>
      <c r="AB711" s="14"/>
      <c r="AC711" s="14"/>
      <c r="AD711" s="15"/>
    </row>
    <row r="712" spans="10:30" x14ac:dyDescent="0.2">
      <c r="J712" s="21"/>
      <c r="K712" s="121"/>
      <c r="L712" s="121"/>
      <c r="M712" s="121"/>
      <c r="N712" s="121"/>
      <c r="O712" s="121"/>
      <c r="P712" s="121"/>
      <c r="Q712" s="14"/>
      <c r="R712" s="14"/>
      <c r="S712" s="14"/>
      <c r="T712" s="14"/>
      <c r="U712" s="14"/>
      <c r="V712" s="14"/>
      <c r="W712" s="14"/>
      <c r="X712" s="14"/>
      <c r="Y712" s="15"/>
      <c r="Z712" s="15"/>
      <c r="AA712" s="14"/>
      <c r="AB712" s="14"/>
      <c r="AC712" s="14"/>
      <c r="AD712" s="15"/>
    </row>
    <row r="713" spans="10:30" x14ac:dyDescent="0.2">
      <c r="J713" s="21"/>
      <c r="K713" s="121"/>
      <c r="L713" s="121"/>
      <c r="M713" s="121"/>
      <c r="N713" s="121"/>
      <c r="O713" s="121"/>
      <c r="P713" s="121"/>
      <c r="Q713" s="14"/>
      <c r="R713" s="14"/>
      <c r="S713" s="14"/>
      <c r="T713" s="14"/>
      <c r="U713" s="14"/>
      <c r="V713" s="14"/>
      <c r="W713" s="14"/>
      <c r="X713" s="14"/>
      <c r="Y713" s="15"/>
      <c r="Z713" s="15"/>
      <c r="AA713" s="14"/>
      <c r="AB713" s="14"/>
      <c r="AC713" s="14"/>
      <c r="AD713" s="15"/>
    </row>
    <row r="714" spans="10:30" x14ac:dyDescent="0.2">
      <c r="J714" s="21"/>
      <c r="K714" s="121"/>
      <c r="L714" s="121"/>
      <c r="M714" s="121"/>
      <c r="N714" s="121"/>
      <c r="O714" s="121"/>
      <c r="P714" s="121"/>
      <c r="Q714" s="14"/>
      <c r="R714" s="14"/>
      <c r="S714" s="14"/>
      <c r="T714" s="14"/>
      <c r="U714" s="14"/>
      <c r="V714" s="14"/>
      <c r="W714" s="14"/>
      <c r="X714" s="14"/>
      <c r="Y714" s="15"/>
      <c r="Z714" s="15"/>
      <c r="AA714" s="14"/>
      <c r="AB714" s="14"/>
      <c r="AC714" s="14"/>
      <c r="AD714" s="15"/>
    </row>
    <row r="715" spans="10:30" x14ac:dyDescent="0.2">
      <c r="J715" s="21"/>
      <c r="K715" s="121"/>
      <c r="L715" s="121"/>
      <c r="M715" s="121"/>
      <c r="N715" s="121"/>
      <c r="O715" s="121"/>
      <c r="P715" s="121"/>
      <c r="Q715" s="14"/>
      <c r="R715" s="14"/>
      <c r="S715" s="14"/>
      <c r="T715" s="14"/>
      <c r="U715" s="14"/>
      <c r="V715" s="14"/>
      <c r="W715" s="14"/>
      <c r="X715" s="14"/>
      <c r="Y715" s="15"/>
      <c r="Z715" s="15"/>
      <c r="AA715" s="14"/>
      <c r="AB715" s="14"/>
      <c r="AC715" s="14"/>
      <c r="AD715" s="15"/>
    </row>
    <row r="716" spans="10:30" x14ac:dyDescent="0.2">
      <c r="J716" s="21"/>
      <c r="K716" s="121"/>
      <c r="L716" s="121"/>
      <c r="M716" s="121"/>
      <c r="N716" s="121"/>
      <c r="O716" s="121"/>
      <c r="P716" s="121"/>
      <c r="Q716" s="14"/>
      <c r="R716" s="14"/>
      <c r="S716" s="14"/>
      <c r="T716" s="14"/>
      <c r="U716" s="14"/>
      <c r="V716" s="14"/>
      <c r="W716" s="14"/>
      <c r="X716" s="14"/>
      <c r="Y716" s="15"/>
      <c r="Z716" s="15"/>
      <c r="AA716" s="14"/>
      <c r="AB716" s="14"/>
      <c r="AC716" s="14"/>
      <c r="AD716" s="15"/>
    </row>
    <row r="717" spans="10:30" x14ac:dyDescent="0.2">
      <c r="J717" s="21"/>
      <c r="K717" s="121"/>
      <c r="L717" s="121"/>
      <c r="M717" s="121"/>
      <c r="N717" s="121"/>
      <c r="O717" s="121"/>
      <c r="P717" s="121"/>
      <c r="Q717" s="14"/>
      <c r="R717" s="14"/>
      <c r="S717" s="14"/>
      <c r="T717" s="14"/>
      <c r="U717" s="14"/>
      <c r="V717" s="14"/>
      <c r="W717" s="14"/>
      <c r="X717" s="14"/>
      <c r="Y717" s="15"/>
      <c r="Z717" s="15"/>
      <c r="AA717" s="14"/>
      <c r="AB717" s="14"/>
      <c r="AC717" s="14"/>
      <c r="AD717" s="15"/>
    </row>
    <row r="718" spans="10:30" x14ac:dyDescent="0.2">
      <c r="J718" s="21"/>
      <c r="K718" s="121"/>
      <c r="L718" s="121"/>
      <c r="M718" s="121"/>
      <c r="N718" s="121"/>
      <c r="O718" s="121"/>
      <c r="P718" s="121"/>
      <c r="Q718" s="14"/>
      <c r="R718" s="14"/>
      <c r="S718" s="14"/>
      <c r="T718" s="14"/>
      <c r="U718" s="14"/>
      <c r="V718" s="14"/>
      <c r="W718" s="14"/>
      <c r="X718" s="14"/>
      <c r="Y718" s="15"/>
      <c r="Z718" s="15"/>
      <c r="AA718" s="14"/>
      <c r="AB718" s="14"/>
      <c r="AC718" s="14"/>
      <c r="AD718" s="15"/>
    </row>
    <row r="719" spans="10:30" x14ac:dyDescent="0.2">
      <c r="J719" s="21"/>
      <c r="K719" s="121"/>
      <c r="L719" s="121"/>
      <c r="M719" s="121"/>
      <c r="N719" s="121"/>
      <c r="O719" s="121"/>
      <c r="P719" s="121"/>
      <c r="Q719" s="14"/>
      <c r="R719" s="14"/>
      <c r="S719" s="14"/>
      <c r="T719" s="14"/>
      <c r="U719" s="14"/>
      <c r="V719" s="14"/>
      <c r="W719" s="14"/>
      <c r="X719" s="14"/>
      <c r="Y719" s="15"/>
      <c r="Z719" s="15"/>
      <c r="AA719" s="14"/>
      <c r="AB719" s="14"/>
      <c r="AC719" s="14"/>
      <c r="AD719" s="15"/>
    </row>
    <row r="720" spans="10:30" x14ac:dyDescent="0.2">
      <c r="J720" s="21"/>
      <c r="K720" s="121"/>
      <c r="L720" s="121"/>
      <c r="M720" s="121"/>
      <c r="N720" s="121"/>
      <c r="O720" s="121"/>
      <c r="P720" s="121"/>
      <c r="Q720" s="14"/>
      <c r="R720" s="14"/>
      <c r="S720" s="14"/>
      <c r="T720" s="14"/>
      <c r="U720" s="14"/>
      <c r="V720" s="14"/>
      <c r="W720" s="14"/>
      <c r="X720" s="14"/>
      <c r="Y720" s="15"/>
      <c r="Z720" s="15"/>
      <c r="AA720" s="14"/>
      <c r="AB720" s="14"/>
      <c r="AC720" s="14"/>
      <c r="AD720" s="15"/>
    </row>
    <row r="721" spans="10:30" x14ac:dyDescent="0.2">
      <c r="J721" s="21"/>
      <c r="K721" s="121"/>
      <c r="L721" s="121"/>
      <c r="M721" s="121"/>
      <c r="N721" s="121"/>
      <c r="O721" s="121"/>
      <c r="P721" s="121"/>
      <c r="Q721" s="14"/>
      <c r="R721" s="14"/>
      <c r="S721" s="14"/>
      <c r="T721" s="14"/>
      <c r="U721" s="14"/>
      <c r="V721" s="14"/>
      <c r="W721" s="14"/>
      <c r="X721" s="14"/>
      <c r="Y721" s="15"/>
      <c r="Z721" s="15"/>
      <c r="AA721" s="14"/>
      <c r="AB721" s="14"/>
      <c r="AC721" s="14"/>
      <c r="AD721" s="15"/>
    </row>
    <row r="722" spans="10:30" x14ac:dyDescent="0.2">
      <c r="J722" s="21"/>
      <c r="K722" s="121"/>
      <c r="L722" s="121"/>
      <c r="M722" s="121"/>
      <c r="N722" s="121"/>
      <c r="O722" s="121"/>
      <c r="P722" s="121"/>
      <c r="Q722" s="14"/>
      <c r="R722" s="14"/>
      <c r="S722" s="14"/>
      <c r="T722" s="14"/>
      <c r="U722" s="14"/>
      <c r="V722" s="14"/>
      <c r="W722" s="14"/>
      <c r="X722" s="14"/>
      <c r="Y722" s="15"/>
      <c r="Z722" s="15"/>
      <c r="AA722" s="14"/>
      <c r="AB722" s="14"/>
      <c r="AC722" s="14"/>
      <c r="AD722" s="15"/>
    </row>
    <row r="723" spans="10:30" x14ac:dyDescent="0.2">
      <c r="J723" s="21"/>
      <c r="K723" s="121"/>
      <c r="L723" s="121"/>
      <c r="M723" s="121"/>
      <c r="N723" s="121"/>
      <c r="O723" s="121"/>
      <c r="P723" s="121"/>
      <c r="Q723" s="14"/>
      <c r="R723" s="14"/>
      <c r="S723" s="14"/>
      <c r="T723" s="14"/>
      <c r="U723" s="14"/>
      <c r="V723" s="14"/>
      <c r="W723" s="14"/>
      <c r="X723" s="14"/>
      <c r="Y723" s="15"/>
      <c r="Z723" s="15"/>
      <c r="AA723" s="14"/>
      <c r="AB723" s="14"/>
      <c r="AC723" s="14"/>
      <c r="AD723" s="15"/>
    </row>
    <row r="724" spans="10:30" x14ac:dyDescent="0.2">
      <c r="J724" s="21"/>
      <c r="K724" s="121"/>
      <c r="L724" s="121"/>
      <c r="M724" s="121"/>
      <c r="N724" s="121"/>
      <c r="O724" s="121"/>
      <c r="P724" s="121"/>
      <c r="Q724" s="14"/>
      <c r="R724" s="14"/>
      <c r="S724" s="14"/>
      <c r="T724" s="14"/>
      <c r="U724" s="14"/>
      <c r="V724" s="14"/>
      <c r="W724" s="14"/>
      <c r="X724" s="14"/>
      <c r="Y724" s="15"/>
      <c r="Z724" s="15"/>
      <c r="AA724" s="14"/>
      <c r="AB724" s="14"/>
      <c r="AC724" s="14"/>
      <c r="AD724" s="15"/>
    </row>
    <row r="725" spans="10:30" x14ac:dyDescent="0.2">
      <c r="J725" s="21"/>
      <c r="K725" s="121"/>
      <c r="L725" s="121"/>
      <c r="M725" s="121"/>
      <c r="N725" s="121"/>
      <c r="O725" s="121"/>
      <c r="P725" s="121"/>
      <c r="Q725" s="14"/>
      <c r="R725" s="14"/>
      <c r="S725" s="14"/>
      <c r="T725" s="14"/>
      <c r="U725" s="14"/>
      <c r="V725" s="14"/>
      <c r="W725" s="14"/>
      <c r="X725" s="14"/>
      <c r="Y725" s="15"/>
      <c r="Z725" s="15"/>
      <c r="AA725" s="14"/>
      <c r="AB725" s="14"/>
      <c r="AC725" s="14"/>
      <c r="AD725" s="15"/>
    </row>
    <row r="726" spans="10:30" x14ac:dyDescent="0.2">
      <c r="J726" s="21"/>
      <c r="K726" s="121"/>
      <c r="L726" s="121"/>
      <c r="M726" s="121"/>
      <c r="N726" s="121"/>
      <c r="O726" s="121"/>
      <c r="P726" s="121"/>
      <c r="Q726" s="14"/>
      <c r="R726" s="14"/>
      <c r="S726" s="14"/>
      <c r="T726" s="14"/>
      <c r="U726" s="14"/>
      <c r="V726" s="14"/>
      <c r="W726" s="14"/>
      <c r="X726" s="14"/>
      <c r="Y726" s="15"/>
      <c r="Z726" s="15"/>
      <c r="AA726" s="14"/>
      <c r="AB726" s="14"/>
      <c r="AC726" s="14"/>
      <c r="AD726" s="15"/>
    </row>
    <row r="727" spans="10:30" x14ac:dyDescent="0.2">
      <c r="J727" s="21"/>
      <c r="K727" s="121"/>
      <c r="L727" s="121"/>
      <c r="M727" s="121"/>
      <c r="N727" s="121"/>
      <c r="O727" s="121"/>
      <c r="P727" s="121"/>
      <c r="Q727" s="14"/>
      <c r="R727" s="14"/>
      <c r="S727" s="14"/>
      <c r="T727" s="14"/>
      <c r="U727" s="14"/>
      <c r="V727" s="14"/>
      <c r="W727" s="14"/>
      <c r="X727" s="14"/>
      <c r="Y727" s="15"/>
      <c r="Z727" s="15"/>
      <c r="AA727" s="14"/>
      <c r="AB727" s="14"/>
      <c r="AC727" s="14"/>
      <c r="AD727" s="15"/>
    </row>
    <row r="728" spans="10:30" x14ac:dyDescent="0.2">
      <c r="J728" s="21"/>
      <c r="K728" s="121"/>
      <c r="L728" s="121"/>
      <c r="M728" s="121"/>
      <c r="N728" s="121"/>
      <c r="O728" s="121"/>
      <c r="P728" s="121"/>
      <c r="Q728" s="14"/>
      <c r="R728" s="14"/>
      <c r="S728" s="14"/>
      <c r="T728" s="14"/>
      <c r="U728" s="14"/>
      <c r="V728" s="14"/>
      <c r="W728" s="14"/>
      <c r="X728" s="14"/>
      <c r="Y728" s="15"/>
      <c r="Z728" s="15"/>
      <c r="AA728" s="14"/>
      <c r="AB728" s="14"/>
      <c r="AC728" s="14"/>
      <c r="AD728" s="15"/>
    </row>
    <row r="729" spans="10:30" x14ac:dyDescent="0.2">
      <c r="J729" s="21"/>
      <c r="K729" s="121"/>
      <c r="L729" s="121"/>
      <c r="M729" s="121"/>
      <c r="N729" s="121"/>
      <c r="O729" s="121"/>
      <c r="P729" s="121"/>
      <c r="Q729" s="14"/>
      <c r="R729" s="14"/>
      <c r="S729" s="14"/>
      <c r="T729" s="14"/>
      <c r="U729" s="14"/>
      <c r="V729" s="14"/>
      <c r="W729" s="14"/>
      <c r="X729" s="14"/>
      <c r="Y729" s="15"/>
      <c r="Z729" s="15"/>
      <c r="AA729" s="14"/>
      <c r="AB729" s="14"/>
      <c r="AC729" s="14"/>
      <c r="AD729" s="15"/>
    </row>
    <row r="730" spans="10:30" x14ac:dyDescent="0.2">
      <c r="J730" s="21"/>
      <c r="K730" s="121"/>
      <c r="L730" s="121"/>
      <c r="M730" s="121"/>
      <c r="N730" s="121"/>
      <c r="O730" s="121"/>
      <c r="P730" s="121"/>
      <c r="Q730" s="14"/>
      <c r="R730" s="14"/>
      <c r="S730" s="14"/>
      <c r="T730" s="14"/>
      <c r="U730" s="14"/>
      <c r="V730" s="14"/>
      <c r="W730" s="14"/>
      <c r="X730" s="14"/>
      <c r="Y730" s="15"/>
      <c r="Z730" s="15"/>
      <c r="AA730" s="14"/>
      <c r="AB730" s="14"/>
      <c r="AC730" s="14"/>
      <c r="AD730" s="15"/>
    </row>
    <row r="731" spans="10:30" x14ac:dyDescent="0.2">
      <c r="J731" s="21"/>
      <c r="K731" s="121"/>
      <c r="L731" s="121"/>
      <c r="M731" s="121"/>
      <c r="N731" s="121"/>
      <c r="O731" s="121"/>
      <c r="P731" s="121"/>
      <c r="Q731" s="14"/>
      <c r="R731" s="14"/>
      <c r="S731" s="14"/>
      <c r="T731" s="14"/>
      <c r="U731" s="14"/>
      <c r="V731" s="14"/>
      <c r="W731" s="14"/>
      <c r="X731" s="14"/>
      <c r="Y731" s="15"/>
      <c r="Z731" s="15"/>
      <c r="AA731" s="14"/>
      <c r="AB731" s="14"/>
      <c r="AC731" s="14"/>
      <c r="AD731" s="15"/>
    </row>
    <row r="732" spans="10:30" x14ac:dyDescent="0.2">
      <c r="J732" s="21"/>
      <c r="K732" s="121"/>
      <c r="L732" s="121"/>
      <c r="M732" s="121"/>
      <c r="N732" s="121"/>
      <c r="O732" s="121"/>
      <c r="P732" s="121"/>
      <c r="Q732" s="14"/>
      <c r="R732" s="14"/>
      <c r="S732" s="14"/>
      <c r="T732" s="14"/>
      <c r="U732" s="14"/>
      <c r="V732" s="14"/>
      <c r="W732" s="14"/>
      <c r="X732" s="14"/>
      <c r="Y732" s="15"/>
      <c r="Z732" s="15"/>
      <c r="AA732" s="14"/>
      <c r="AB732" s="14"/>
      <c r="AC732" s="14"/>
      <c r="AD732" s="15"/>
    </row>
    <row r="733" spans="10:30" x14ac:dyDescent="0.2">
      <c r="J733" s="21"/>
      <c r="K733" s="121"/>
      <c r="L733" s="121"/>
      <c r="M733" s="121"/>
      <c r="N733" s="121"/>
      <c r="O733" s="121"/>
      <c r="P733" s="121"/>
      <c r="Q733" s="14"/>
      <c r="R733" s="14"/>
      <c r="S733" s="14"/>
      <c r="T733" s="14"/>
      <c r="U733" s="14"/>
      <c r="V733" s="14"/>
      <c r="W733" s="14"/>
      <c r="X733" s="14"/>
      <c r="Y733" s="15"/>
      <c r="Z733" s="15"/>
      <c r="AA733" s="14"/>
      <c r="AB733" s="14"/>
      <c r="AC733" s="14"/>
      <c r="AD733" s="15"/>
    </row>
    <row r="734" spans="10:30" x14ac:dyDescent="0.2">
      <c r="J734" s="21"/>
      <c r="K734" s="121"/>
      <c r="L734" s="121"/>
      <c r="M734" s="121"/>
      <c r="N734" s="121"/>
      <c r="O734" s="121"/>
      <c r="P734" s="121"/>
      <c r="Q734" s="14"/>
      <c r="R734" s="14"/>
      <c r="S734" s="14"/>
      <c r="T734" s="14"/>
      <c r="U734" s="14"/>
      <c r="V734" s="14"/>
      <c r="W734" s="14"/>
      <c r="X734" s="14"/>
      <c r="Y734" s="15"/>
      <c r="Z734" s="15"/>
      <c r="AA734" s="14"/>
      <c r="AB734" s="14"/>
      <c r="AC734" s="14"/>
      <c r="AD734" s="15"/>
    </row>
    <row r="735" spans="10:30" x14ac:dyDescent="0.2">
      <c r="J735" s="21"/>
      <c r="K735" s="121"/>
      <c r="L735" s="121"/>
      <c r="M735" s="121"/>
      <c r="N735" s="121"/>
      <c r="O735" s="121"/>
      <c r="P735" s="121"/>
      <c r="Q735" s="14"/>
      <c r="R735" s="14"/>
      <c r="S735" s="14"/>
      <c r="T735" s="14"/>
      <c r="U735" s="14"/>
      <c r="V735" s="14"/>
      <c r="W735" s="14"/>
      <c r="X735" s="14"/>
      <c r="Y735" s="15"/>
      <c r="Z735" s="15"/>
      <c r="AA735" s="14"/>
      <c r="AB735" s="14"/>
      <c r="AC735" s="14"/>
      <c r="AD735" s="15"/>
    </row>
    <row r="736" spans="10:30" x14ac:dyDescent="0.2">
      <c r="J736" s="21"/>
      <c r="K736" s="121"/>
      <c r="L736" s="121"/>
      <c r="M736" s="121"/>
      <c r="N736" s="121"/>
      <c r="O736" s="121"/>
      <c r="P736" s="121"/>
      <c r="Q736" s="14"/>
      <c r="R736" s="14"/>
      <c r="S736" s="14"/>
      <c r="T736" s="14"/>
      <c r="U736" s="14"/>
      <c r="V736" s="14"/>
      <c r="W736" s="14"/>
      <c r="X736" s="14"/>
      <c r="Y736" s="15"/>
      <c r="Z736" s="15"/>
      <c r="AA736" s="14"/>
      <c r="AB736" s="14"/>
      <c r="AC736" s="14"/>
      <c r="AD736" s="15"/>
    </row>
    <row r="737" spans="10:30" x14ac:dyDescent="0.2">
      <c r="J737" s="21"/>
      <c r="K737" s="121"/>
      <c r="L737" s="121"/>
      <c r="M737" s="121"/>
      <c r="N737" s="121"/>
      <c r="O737" s="121"/>
      <c r="P737" s="121"/>
      <c r="Q737" s="14"/>
      <c r="R737" s="14"/>
      <c r="S737" s="14"/>
      <c r="T737" s="14"/>
      <c r="U737" s="14"/>
      <c r="V737" s="14"/>
      <c r="W737" s="14"/>
      <c r="X737" s="14"/>
      <c r="Y737" s="15"/>
      <c r="Z737" s="15"/>
      <c r="AA737" s="14"/>
      <c r="AB737" s="14"/>
      <c r="AC737" s="14"/>
      <c r="AD737" s="15"/>
    </row>
    <row r="738" spans="10:30" x14ac:dyDescent="0.2">
      <c r="J738" s="21"/>
      <c r="K738" s="121"/>
      <c r="L738" s="121"/>
      <c r="M738" s="121"/>
      <c r="N738" s="121"/>
      <c r="O738" s="121"/>
      <c r="P738" s="121"/>
      <c r="Q738" s="14"/>
      <c r="R738" s="14"/>
      <c r="S738" s="14"/>
      <c r="T738" s="14"/>
      <c r="U738" s="14"/>
      <c r="V738" s="14"/>
      <c r="W738" s="14"/>
      <c r="X738" s="14"/>
      <c r="Y738" s="15"/>
      <c r="Z738" s="15"/>
      <c r="AA738" s="14"/>
      <c r="AB738" s="14"/>
      <c r="AC738" s="14"/>
      <c r="AD738" s="15"/>
    </row>
    <row r="739" spans="10:30" x14ac:dyDescent="0.2">
      <c r="J739" s="21"/>
      <c r="K739" s="121"/>
      <c r="L739" s="121"/>
      <c r="M739" s="121"/>
      <c r="N739" s="121"/>
      <c r="O739" s="121"/>
      <c r="P739" s="121"/>
      <c r="Q739" s="14"/>
      <c r="R739" s="14"/>
      <c r="S739" s="14"/>
      <c r="T739" s="14"/>
      <c r="U739" s="14"/>
      <c r="V739" s="14"/>
      <c r="W739" s="14"/>
      <c r="X739" s="14"/>
      <c r="Y739" s="15"/>
      <c r="Z739" s="15"/>
      <c r="AA739" s="14"/>
      <c r="AB739" s="14"/>
      <c r="AC739" s="14"/>
      <c r="AD739" s="15"/>
    </row>
    <row r="740" spans="10:30" x14ac:dyDescent="0.2">
      <c r="J740" s="21"/>
      <c r="K740" s="121"/>
      <c r="L740" s="121"/>
      <c r="M740" s="121"/>
      <c r="N740" s="121"/>
      <c r="O740" s="121"/>
      <c r="P740" s="121"/>
      <c r="Q740" s="14"/>
      <c r="R740" s="14"/>
      <c r="S740" s="14"/>
      <c r="T740" s="14"/>
      <c r="U740" s="14"/>
      <c r="V740" s="14"/>
      <c r="W740" s="14"/>
      <c r="X740" s="14"/>
      <c r="Y740" s="15"/>
      <c r="Z740" s="15"/>
      <c r="AA740" s="14"/>
      <c r="AB740" s="14"/>
      <c r="AC740" s="14"/>
      <c r="AD740" s="15"/>
    </row>
    <row r="741" spans="10:30" x14ac:dyDescent="0.2">
      <c r="J741" s="21"/>
      <c r="K741" s="121"/>
      <c r="L741" s="121"/>
      <c r="M741" s="121"/>
      <c r="N741" s="121"/>
      <c r="O741" s="121"/>
      <c r="P741" s="121"/>
      <c r="Q741" s="14"/>
      <c r="R741" s="14"/>
      <c r="S741" s="14"/>
      <c r="T741" s="14"/>
      <c r="U741" s="14"/>
      <c r="V741" s="14"/>
      <c r="W741" s="14"/>
      <c r="X741" s="14"/>
      <c r="Y741" s="15"/>
      <c r="Z741" s="15"/>
      <c r="AA741" s="14"/>
      <c r="AB741" s="14"/>
      <c r="AC741" s="14"/>
      <c r="AD741" s="15"/>
    </row>
    <row r="742" spans="10:30" x14ac:dyDescent="0.2">
      <c r="J742" s="21"/>
      <c r="K742" s="121"/>
      <c r="L742" s="121"/>
      <c r="M742" s="121"/>
      <c r="N742" s="121"/>
      <c r="O742" s="121"/>
      <c r="P742" s="121"/>
      <c r="Q742" s="14"/>
      <c r="R742" s="14"/>
      <c r="S742" s="14"/>
      <c r="T742" s="14"/>
      <c r="U742" s="14"/>
      <c r="V742" s="14"/>
      <c r="W742" s="14"/>
      <c r="X742" s="14"/>
      <c r="Y742" s="15"/>
      <c r="Z742" s="15"/>
      <c r="AA742" s="14"/>
      <c r="AB742" s="14"/>
      <c r="AC742" s="14"/>
      <c r="AD742" s="15"/>
    </row>
    <row r="743" spans="10:30" x14ac:dyDescent="0.2">
      <c r="J743" s="21"/>
      <c r="K743" s="121"/>
      <c r="L743" s="121"/>
      <c r="M743" s="121"/>
      <c r="N743" s="121"/>
      <c r="O743" s="121"/>
      <c r="P743" s="121"/>
      <c r="Q743" s="14"/>
      <c r="R743" s="14"/>
      <c r="S743" s="14"/>
      <c r="T743" s="14"/>
      <c r="U743" s="14"/>
      <c r="V743" s="14"/>
      <c r="W743" s="14"/>
      <c r="X743" s="14"/>
      <c r="Y743" s="15"/>
      <c r="Z743" s="15"/>
      <c r="AA743" s="14"/>
      <c r="AB743" s="14"/>
      <c r="AC743" s="14"/>
      <c r="AD743" s="15"/>
    </row>
    <row r="744" spans="10:30" x14ac:dyDescent="0.2">
      <c r="J744" s="21"/>
      <c r="K744" s="121"/>
      <c r="L744" s="121"/>
      <c r="M744" s="121"/>
      <c r="N744" s="121"/>
      <c r="O744" s="121"/>
      <c r="P744" s="121"/>
      <c r="Q744" s="14"/>
      <c r="R744" s="14"/>
      <c r="S744" s="14"/>
      <c r="T744" s="14"/>
      <c r="U744" s="14"/>
      <c r="V744" s="14"/>
      <c r="W744" s="14"/>
      <c r="X744" s="14"/>
      <c r="Y744" s="15"/>
      <c r="Z744" s="15"/>
      <c r="AA744" s="14"/>
      <c r="AB744" s="14"/>
      <c r="AC744" s="14"/>
      <c r="AD744" s="15"/>
    </row>
    <row r="745" spans="10:30" x14ac:dyDescent="0.2">
      <c r="J745" s="21"/>
      <c r="K745" s="121"/>
      <c r="L745" s="121"/>
      <c r="M745" s="121"/>
      <c r="N745" s="121"/>
      <c r="O745" s="121"/>
      <c r="P745" s="121"/>
      <c r="Q745" s="14"/>
      <c r="R745" s="14"/>
      <c r="S745" s="14"/>
      <c r="T745" s="14"/>
      <c r="U745" s="14"/>
      <c r="V745" s="14"/>
      <c r="W745" s="14"/>
      <c r="X745" s="14"/>
      <c r="Y745" s="15"/>
      <c r="Z745" s="15"/>
      <c r="AA745" s="14"/>
      <c r="AB745" s="14"/>
      <c r="AC745" s="14"/>
      <c r="AD745" s="15"/>
    </row>
    <row r="746" spans="10:30" x14ac:dyDescent="0.2">
      <c r="J746" s="21"/>
      <c r="K746" s="121"/>
      <c r="L746" s="121"/>
      <c r="M746" s="121"/>
      <c r="N746" s="121"/>
      <c r="O746" s="121"/>
      <c r="P746" s="121"/>
      <c r="Q746" s="14"/>
      <c r="R746" s="14"/>
      <c r="S746" s="14"/>
      <c r="T746" s="14"/>
      <c r="U746" s="14"/>
      <c r="V746" s="14"/>
      <c r="W746" s="14"/>
      <c r="X746" s="14"/>
      <c r="Y746" s="15"/>
      <c r="Z746" s="15"/>
      <c r="AA746" s="14"/>
      <c r="AB746" s="14"/>
      <c r="AC746" s="14"/>
      <c r="AD746" s="15"/>
    </row>
    <row r="747" spans="10:30" x14ac:dyDescent="0.2">
      <c r="J747" s="21"/>
      <c r="K747" s="121"/>
      <c r="L747" s="121"/>
      <c r="M747" s="121"/>
      <c r="N747" s="121"/>
      <c r="O747" s="121"/>
      <c r="P747" s="121"/>
      <c r="Q747" s="14"/>
      <c r="R747" s="14"/>
      <c r="S747" s="14"/>
      <c r="T747" s="14"/>
      <c r="U747" s="14"/>
      <c r="V747" s="14"/>
      <c r="W747" s="14"/>
      <c r="X747" s="14"/>
      <c r="Y747" s="15"/>
      <c r="Z747" s="15"/>
      <c r="AA747" s="14"/>
      <c r="AB747" s="14"/>
      <c r="AC747" s="14"/>
      <c r="AD747" s="15"/>
    </row>
    <row r="748" spans="10:30" x14ac:dyDescent="0.2">
      <c r="J748" s="21"/>
      <c r="K748" s="121"/>
      <c r="L748" s="121"/>
      <c r="M748" s="121"/>
      <c r="N748" s="121"/>
      <c r="O748" s="121"/>
      <c r="P748" s="121"/>
      <c r="Q748" s="14"/>
      <c r="R748" s="14"/>
      <c r="S748" s="14"/>
      <c r="T748" s="14"/>
      <c r="U748" s="14"/>
      <c r="V748" s="14"/>
      <c r="W748" s="14"/>
      <c r="X748" s="14"/>
      <c r="Y748" s="15"/>
      <c r="Z748" s="15"/>
      <c r="AA748" s="14"/>
      <c r="AB748" s="14"/>
      <c r="AC748" s="14"/>
      <c r="AD748" s="15"/>
    </row>
    <row r="749" spans="10:30" x14ac:dyDescent="0.2">
      <c r="J749" s="21"/>
      <c r="K749" s="121"/>
      <c r="L749" s="121"/>
      <c r="M749" s="121"/>
      <c r="N749" s="121"/>
      <c r="O749" s="121"/>
      <c r="P749" s="121"/>
      <c r="Q749" s="14"/>
      <c r="R749" s="14"/>
      <c r="S749" s="14"/>
      <c r="T749" s="14"/>
      <c r="U749" s="14"/>
      <c r="V749" s="14"/>
      <c r="W749" s="14"/>
      <c r="X749" s="14"/>
      <c r="Y749" s="15"/>
      <c r="Z749" s="15"/>
      <c r="AA749" s="14"/>
      <c r="AB749" s="14"/>
      <c r="AC749" s="14"/>
      <c r="AD749" s="15"/>
    </row>
    <row r="750" spans="10:30" x14ac:dyDescent="0.2">
      <c r="J750" s="21"/>
      <c r="K750" s="121"/>
      <c r="L750" s="121"/>
      <c r="M750" s="121"/>
      <c r="N750" s="121"/>
      <c r="O750" s="121"/>
      <c r="P750" s="121"/>
      <c r="Q750" s="14"/>
      <c r="R750" s="14"/>
      <c r="S750" s="14"/>
      <c r="T750" s="14"/>
      <c r="U750" s="14"/>
      <c r="V750" s="14"/>
      <c r="W750" s="14"/>
      <c r="X750" s="14"/>
      <c r="Y750" s="15"/>
      <c r="Z750" s="15"/>
      <c r="AA750" s="14"/>
      <c r="AB750" s="14"/>
      <c r="AC750" s="14"/>
      <c r="AD750" s="15"/>
    </row>
    <row r="751" spans="10:30" x14ac:dyDescent="0.2">
      <c r="J751" s="21"/>
      <c r="K751" s="121"/>
      <c r="L751" s="121"/>
      <c r="M751" s="121"/>
      <c r="N751" s="121"/>
      <c r="O751" s="121"/>
      <c r="P751" s="121"/>
      <c r="Q751" s="14"/>
      <c r="R751" s="14"/>
      <c r="S751" s="14"/>
      <c r="T751" s="14"/>
      <c r="U751" s="14"/>
      <c r="V751" s="14"/>
      <c r="W751" s="14"/>
      <c r="X751" s="14"/>
      <c r="Y751" s="15"/>
      <c r="Z751" s="15"/>
      <c r="AA751" s="14"/>
      <c r="AB751" s="14"/>
      <c r="AC751" s="14"/>
      <c r="AD751" s="15"/>
    </row>
    <row r="752" spans="10:30" x14ac:dyDescent="0.2">
      <c r="J752" s="21"/>
      <c r="K752" s="121"/>
      <c r="L752" s="121"/>
      <c r="M752" s="121"/>
      <c r="N752" s="121"/>
      <c r="O752" s="121"/>
      <c r="P752" s="121"/>
      <c r="Q752" s="14"/>
      <c r="R752" s="14"/>
      <c r="S752" s="14"/>
      <c r="T752" s="14"/>
      <c r="U752" s="14"/>
      <c r="V752" s="14"/>
      <c r="W752" s="14"/>
      <c r="X752" s="14"/>
      <c r="Y752" s="15"/>
      <c r="Z752" s="15"/>
      <c r="AA752" s="14"/>
      <c r="AB752" s="14"/>
      <c r="AC752" s="14"/>
      <c r="AD752" s="15"/>
    </row>
    <row r="753" spans="10:30" x14ac:dyDescent="0.2">
      <c r="J753" s="21"/>
      <c r="K753" s="121"/>
      <c r="L753" s="121"/>
      <c r="M753" s="121"/>
      <c r="N753" s="121"/>
      <c r="O753" s="121"/>
      <c r="P753" s="121"/>
      <c r="Q753" s="14"/>
      <c r="R753" s="14"/>
      <c r="S753" s="14"/>
      <c r="T753" s="14"/>
      <c r="U753" s="14"/>
      <c r="V753" s="14"/>
      <c r="W753" s="14"/>
      <c r="X753" s="14"/>
      <c r="Y753" s="15"/>
      <c r="Z753" s="15"/>
      <c r="AA753" s="14"/>
      <c r="AB753" s="14"/>
      <c r="AC753" s="14"/>
      <c r="AD753" s="15"/>
    </row>
    <row r="754" spans="10:30" x14ac:dyDescent="0.2">
      <c r="J754" s="21"/>
      <c r="K754" s="121"/>
      <c r="L754" s="121"/>
      <c r="M754" s="121"/>
      <c r="N754" s="121"/>
      <c r="O754" s="121"/>
      <c r="P754" s="121"/>
      <c r="Q754" s="14"/>
      <c r="R754" s="14"/>
      <c r="S754" s="14"/>
      <c r="T754" s="14"/>
      <c r="U754" s="14"/>
      <c r="V754" s="14"/>
      <c r="W754" s="14"/>
      <c r="X754" s="14"/>
      <c r="Y754" s="15"/>
      <c r="Z754" s="15"/>
      <c r="AA754" s="14"/>
      <c r="AB754" s="14"/>
      <c r="AC754" s="14"/>
      <c r="AD754" s="15"/>
    </row>
    <row r="755" spans="10:30" x14ac:dyDescent="0.2">
      <c r="J755" s="21"/>
      <c r="K755" s="121"/>
      <c r="L755" s="121"/>
      <c r="M755" s="121"/>
      <c r="N755" s="121"/>
      <c r="O755" s="121"/>
      <c r="P755" s="121"/>
      <c r="Q755" s="14"/>
      <c r="R755" s="14"/>
      <c r="S755" s="14"/>
      <c r="T755" s="14"/>
      <c r="U755" s="14"/>
      <c r="V755" s="14"/>
      <c r="W755" s="14"/>
      <c r="X755" s="14"/>
      <c r="Y755" s="15"/>
      <c r="Z755" s="15"/>
      <c r="AA755" s="14"/>
      <c r="AB755" s="14"/>
      <c r="AC755" s="14"/>
      <c r="AD755" s="15"/>
    </row>
    <row r="756" spans="10:30" x14ac:dyDescent="0.2">
      <c r="J756" s="21"/>
      <c r="K756" s="121"/>
      <c r="L756" s="121"/>
      <c r="M756" s="121"/>
      <c r="N756" s="121"/>
      <c r="O756" s="121"/>
      <c r="P756" s="121"/>
      <c r="Q756" s="14"/>
      <c r="R756" s="14"/>
      <c r="S756" s="14"/>
      <c r="T756" s="14"/>
      <c r="U756" s="14"/>
      <c r="V756" s="14"/>
      <c r="W756" s="14"/>
      <c r="X756" s="14"/>
      <c r="Y756" s="15"/>
      <c r="Z756" s="15"/>
      <c r="AA756" s="14"/>
      <c r="AB756" s="14"/>
      <c r="AC756" s="14"/>
      <c r="AD756" s="15"/>
    </row>
    <row r="757" spans="10:30" x14ac:dyDescent="0.2">
      <c r="J757" s="21"/>
      <c r="K757" s="121"/>
      <c r="L757" s="121"/>
      <c r="M757" s="121"/>
      <c r="N757" s="121"/>
      <c r="O757" s="121"/>
      <c r="P757" s="121"/>
      <c r="Q757" s="14"/>
      <c r="R757" s="14"/>
      <c r="S757" s="14"/>
      <c r="T757" s="14"/>
      <c r="U757" s="14"/>
      <c r="V757" s="14"/>
      <c r="W757" s="14"/>
      <c r="X757" s="14"/>
      <c r="Y757" s="15"/>
      <c r="Z757" s="15"/>
      <c r="AA757" s="14"/>
      <c r="AB757" s="14"/>
      <c r="AC757" s="14"/>
      <c r="AD757" s="15"/>
    </row>
    <row r="758" spans="10:30" x14ac:dyDescent="0.2">
      <c r="J758" s="21"/>
      <c r="K758" s="121"/>
      <c r="L758" s="121"/>
      <c r="M758" s="121"/>
      <c r="N758" s="121"/>
      <c r="O758" s="121"/>
      <c r="P758" s="121"/>
      <c r="Q758" s="14"/>
      <c r="R758" s="14"/>
      <c r="S758" s="14"/>
      <c r="T758" s="14"/>
      <c r="U758" s="14"/>
      <c r="V758" s="14"/>
      <c r="W758" s="14"/>
      <c r="X758" s="14"/>
      <c r="Y758" s="15"/>
      <c r="Z758" s="15"/>
      <c r="AA758" s="14"/>
      <c r="AB758" s="14"/>
      <c r="AC758" s="14"/>
      <c r="AD758" s="15"/>
    </row>
    <row r="759" spans="10:30" x14ac:dyDescent="0.2">
      <c r="J759" s="21"/>
      <c r="K759" s="121"/>
      <c r="L759" s="121"/>
      <c r="M759" s="121"/>
      <c r="N759" s="121"/>
      <c r="O759" s="121"/>
      <c r="P759" s="121"/>
      <c r="Q759" s="14"/>
      <c r="R759" s="14"/>
      <c r="S759" s="14"/>
      <c r="T759" s="14"/>
      <c r="U759" s="14"/>
      <c r="V759" s="14"/>
      <c r="W759" s="14"/>
      <c r="X759" s="14"/>
      <c r="Y759" s="15"/>
      <c r="Z759" s="15"/>
      <c r="AA759" s="14"/>
      <c r="AB759" s="14"/>
      <c r="AC759" s="14"/>
      <c r="AD759" s="15"/>
    </row>
    <row r="760" spans="10:30" x14ac:dyDescent="0.2">
      <c r="J760" s="21"/>
      <c r="K760" s="121"/>
      <c r="L760" s="121"/>
      <c r="M760" s="121"/>
      <c r="N760" s="121"/>
      <c r="O760" s="121"/>
      <c r="P760" s="121"/>
      <c r="Q760" s="14"/>
      <c r="R760" s="14"/>
      <c r="S760" s="14"/>
      <c r="T760" s="14"/>
      <c r="U760" s="14"/>
      <c r="V760" s="14"/>
      <c r="W760" s="14"/>
      <c r="X760" s="14"/>
      <c r="Y760" s="15"/>
      <c r="Z760" s="15"/>
      <c r="AA760" s="14"/>
      <c r="AB760" s="14"/>
      <c r="AC760" s="14"/>
      <c r="AD760" s="15"/>
    </row>
    <row r="761" spans="10:30" x14ac:dyDescent="0.2">
      <c r="J761" s="21"/>
      <c r="K761" s="121"/>
      <c r="L761" s="121"/>
      <c r="M761" s="121"/>
      <c r="N761" s="121"/>
      <c r="O761" s="121"/>
      <c r="P761" s="121"/>
      <c r="Q761" s="14"/>
      <c r="R761" s="14"/>
      <c r="S761" s="14"/>
      <c r="T761" s="14"/>
      <c r="U761" s="14"/>
      <c r="V761" s="14"/>
      <c r="W761" s="14"/>
      <c r="X761" s="14"/>
      <c r="Y761" s="15"/>
      <c r="Z761" s="15"/>
      <c r="AA761" s="14"/>
      <c r="AB761" s="14"/>
      <c r="AC761" s="14"/>
      <c r="AD761" s="15"/>
    </row>
    <row r="762" spans="10:30" x14ac:dyDescent="0.2">
      <c r="J762" s="21"/>
      <c r="K762" s="121"/>
      <c r="L762" s="121"/>
      <c r="M762" s="121"/>
      <c r="N762" s="121"/>
      <c r="O762" s="121"/>
      <c r="P762" s="121"/>
      <c r="Q762" s="14"/>
      <c r="R762" s="14"/>
      <c r="S762" s="14"/>
      <c r="T762" s="14"/>
      <c r="U762" s="14"/>
      <c r="V762" s="14"/>
      <c r="W762" s="14"/>
      <c r="X762" s="14"/>
      <c r="Y762" s="15"/>
      <c r="Z762" s="15"/>
      <c r="AA762" s="14"/>
      <c r="AB762" s="14"/>
      <c r="AC762" s="14"/>
      <c r="AD762" s="15"/>
    </row>
    <row r="763" spans="10:30" x14ac:dyDescent="0.2">
      <c r="J763" s="21"/>
      <c r="K763" s="121"/>
      <c r="L763" s="121"/>
      <c r="M763" s="121"/>
      <c r="N763" s="121"/>
      <c r="O763" s="121"/>
      <c r="P763" s="121"/>
      <c r="Q763" s="14"/>
      <c r="R763" s="14"/>
      <c r="S763" s="14"/>
      <c r="T763" s="14"/>
      <c r="U763" s="14"/>
      <c r="V763" s="14"/>
      <c r="W763" s="14"/>
      <c r="X763" s="14"/>
      <c r="Y763" s="15"/>
      <c r="Z763" s="15"/>
      <c r="AA763" s="14"/>
      <c r="AB763" s="14"/>
      <c r="AC763" s="14"/>
      <c r="AD763" s="15"/>
    </row>
    <row r="764" spans="10:30" x14ac:dyDescent="0.2">
      <c r="J764" s="21"/>
      <c r="K764" s="121"/>
      <c r="L764" s="121"/>
      <c r="M764" s="121"/>
      <c r="N764" s="121"/>
      <c r="O764" s="121"/>
      <c r="P764" s="121"/>
      <c r="Q764" s="14"/>
      <c r="R764" s="14"/>
      <c r="S764" s="14"/>
      <c r="T764" s="14"/>
      <c r="U764" s="14"/>
      <c r="V764" s="14"/>
      <c r="W764" s="14"/>
      <c r="X764" s="14"/>
      <c r="Y764" s="15"/>
      <c r="Z764" s="15"/>
      <c r="AA764" s="14"/>
      <c r="AB764" s="14"/>
      <c r="AC764" s="14"/>
      <c r="AD764" s="15"/>
    </row>
    <row r="765" spans="10:30" x14ac:dyDescent="0.2">
      <c r="J765" s="21"/>
      <c r="K765" s="121"/>
      <c r="L765" s="121"/>
      <c r="M765" s="121"/>
      <c r="N765" s="121"/>
      <c r="O765" s="121"/>
      <c r="P765" s="121"/>
      <c r="Q765" s="14"/>
      <c r="R765" s="14"/>
      <c r="S765" s="14"/>
      <c r="T765" s="14"/>
      <c r="U765" s="14"/>
      <c r="V765" s="14"/>
      <c r="W765" s="14"/>
      <c r="X765" s="14"/>
      <c r="Y765" s="15"/>
      <c r="Z765" s="15"/>
      <c r="AA765" s="14"/>
      <c r="AB765" s="14"/>
      <c r="AC765" s="14"/>
      <c r="AD765" s="15"/>
    </row>
    <row r="766" spans="10:30" x14ac:dyDescent="0.2">
      <c r="J766" s="21"/>
      <c r="K766" s="121"/>
      <c r="L766" s="121"/>
      <c r="M766" s="121"/>
      <c r="N766" s="121"/>
      <c r="O766" s="121"/>
      <c r="P766" s="121"/>
      <c r="Q766" s="14"/>
      <c r="R766" s="14"/>
      <c r="S766" s="14"/>
      <c r="T766" s="14"/>
      <c r="U766" s="14"/>
      <c r="V766" s="14"/>
      <c r="W766" s="14"/>
      <c r="X766" s="14"/>
      <c r="Y766" s="15"/>
      <c r="Z766" s="15"/>
      <c r="AA766" s="14"/>
      <c r="AB766" s="14"/>
      <c r="AC766" s="14"/>
      <c r="AD766" s="15"/>
    </row>
    <row r="767" spans="10:30" x14ac:dyDescent="0.2">
      <c r="J767" s="21"/>
      <c r="K767" s="121"/>
      <c r="L767" s="121"/>
      <c r="M767" s="121"/>
      <c r="N767" s="121"/>
      <c r="O767" s="121"/>
      <c r="P767" s="121"/>
      <c r="Q767" s="14"/>
      <c r="R767" s="14"/>
      <c r="S767" s="14"/>
      <c r="T767" s="14"/>
      <c r="U767" s="14"/>
      <c r="V767" s="14"/>
      <c r="W767" s="14"/>
      <c r="X767" s="14"/>
      <c r="Y767" s="15"/>
      <c r="Z767" s="15"/>
      <c r="AA767" s="14"/>
      <c r="AB767" s="14"/>
      <c r="AC767" s="14"/>
      <c r="AD767" s="15"/>
    </row>
    <row r="768" spans="10:30" x14ac:dyDescent="0.2">
      <c r="J768" s="21"/>
      <c r="K768" s="121"/>
      <c r="L768" s="121"/>
      <c r="M768" s="121"/>
      <c r="N768" s="121"/>
      <c r="O768" s="121"/>
      <c r="P768" s="121"/>
      <c r="Q768" s="14"/>
      <c r="R768" s="14"/>
      <c r="S768" s="14"/>
      <c r="T768" s="14"/>
      <c r="U768" s="14"/>
      <c r="V768" s="14"/>
      <c r="W768" s="14"/>
      <c r="X768" s="14"/>
      <c r="Y768" s="15"/>
      <c r="Z768" s="15"/>
      <c r="AA768" s="14"/>
      <c r="AB768" s="14"/>
      <c r="AC768" s="14"/>
      <c r="AD768" s="15"/>
    </row>
    <row r="769" spans="10:30" x14ac:dyDescent="0.2">
      <c r="J769" s="21"/>
      <c r="K769" s="121"/>
      <c r="L769" s="121"/>
      <c r="M769" s="121"/>
      <c r="N769" s="121"/>
      <c r="O769" s="121"/>
      <c r="P769" s="121"/>
      <c r="Q769" s="14"/>
      <c r="R769" s="14"/>
      <c r="S769" s="14"/>
      <c r="T769" s="14"/>
      <c r="U769" s="14"/>
      <c r="V769" s="14"/>
      <c r="W769" s="14"/>
      <c r="X769" s="14"/>
      <c r="Y769" s="15"/>
      <c r="Z769" s="15"/>
      <c r="AA769" s="14"/>
      <c r="AB769" s="14"/>
      <c r="AC769" s="14"/>
      <c r="AD769" s="15"/>
    </row>
    <row r="770" spans="10:30" x14ac:dyDescent="0.2">
      <c r="J770" s="21"/>
      <c r="K770" s="121"/>
      <c r="L770" s="121"/>
      <c r="M770" s="121"/>
      <c r="N770" s="121"/>
      <c r="O770" s="121"/>
      <c r="P770" s="121"/>
      <c r="Q770" s="14"/>
      <c r="R770" s="14"/>
      <c r="S770" s="14"/>
      <c r="T770" s="14"/>
      <c r="U770" s="14"/>
      <c r="V770" s="14"/>
      <c r="W770" s="14"/>
      <c r="X770" s="14"/>
      <c r="Y770" s="15"/>
      <c r="Z770" s="15"/>
      <c r="AA770" s="14"/>
      <c r="AB770" s="14"/>
      <c r="AC770" s="14"/>
      <c r="AD770" s="15"/>
    </row>
    <row r="771" spans="10:30" x14ac:dyDescent="0.2">
      <c r="J771" s="21"/>
      <c r="K771" s="121"/>
      <c r="L771" s="121"/>
      <c r="M771" s="121"/>
      <c r="N771" s="121"/>
      <c r="O771" s="121"/>
      <c r="P771" s="121"/>
      <c r="Q771" s="14"/>
      <c r="R771" s="14"/>
      <c r="S771" s="14"/>
      <c r="T771" s="14"/>
      <c r="U771" s="14"/>
      <c r="V771" s="14"/>
      <c r="W771" s="14"/>
      <c r="X771" s="14"/>
      <c r="Y771" s="15"/>
      <c r="Z771" s="15"/>
      <c r="AA771" s="14"/>
      <c r="AB771" s="14"/>
      <c r="AC771" s="14"/>
      <c r="AD771" s="15"/>
    </row>
    <row r="772" spans="10:30" x14ac:dyDescent="0.2">
      <c r="J772" s="21"/>
      <c r="K772" s="121"/>
      <c r="L772" s="121"/>
      <c r="M772" s="121"/>
      <c r="N772" s="121"/>
      <c r="O772" s="121"/>
      <c r="P772" s="121"/>
      <c r="Q772" s="14"/>
      <c r="R772" s="14"/>
      <c r="S772" s="14"/>
      <c r="T772" s="14"/>
      <c r="U772" s="14"/>
      <c r="V772" s="14"/>
      <c r="W772" s="14"/>
      <c r="X772" s="14"/>
      <c r="Y772" s="15"/>
      <c r="Z772" s="15"/>
      <c r="AA772" s="14"/>
      <c r="AB772" s="14"/>
      <c r="AC772" s="14"/>
      <c r="AD772" s="15"/>
    </row>
    <row r="773" spans="10:30" x14ac:dyDescent="0.2">
      <c r="J773" s="21"/>
      <c r="K773" s="121"/>
      <c r="L773" s="121"/>
      <c r="M773" s="121"/>
      <c r="N773" s="121"/>
      <c r="O773" s="121"/>
      <c r="P773" s="121"/>
      <c r="Q773" s="14"/>
      <c r="R773" s="14"/>
      <c r="S773" s="14"/>
      <c r="T773" s="14"/>
      <c r="U773" s="14"/>
      <c r="V773" s="14"/>
      <c r="W773" s="14"/>
      <c r="X773" s="14"/>
      <c r="Y773" s="15"/>
      <c r="Z773" s="15"/>
      <c r="AA773" s="14"/>
      <c r="AB773" s="14"/>
      <c r="AC773" s="14"/>
      <c r="AD773" s="15"/>
    </row>
    <row r="774" spans="10:30" x14ac:dyDescent="0.2">
      <c r="J774" s="21"/>
      <c r="K774" s="121"/>
      <c r="L774" s="121"/>
      <c r="M774" s="121"/>
      <c r="N774" s="121"/>
      <c r="O774" s="121"/>
      <c r="P774" s="121"/>
      <c r="Q774" s="14"/>
      <c r="R774" s="14"/>
      <c r="S774" s="14"/>
      <c r="T774" s="14"/>
      <c r="U774" s="14"/>
      <c r="V774" s="14"/>
      <c r="W774" s="14"/>
      <c r="X774" s="14"/>
      <c r="Y774" s="15"/>
      <c r="Z774" s="15"/>
      <c r="AA774" s="14"/>
      <c r="AB774" s="14"/>
      <c r="AC774" s="14"/>
      <c r="AD774" s="15"/>
    </row>
    <row r="775" spans="10:30" x14ac:dyDescent="0.2">
      <c r="J775" s="21"/>
      <c r="K775" s="121"/>
      <c r="L775" s="121"/>
      <c r="M775" s="121"/>
      <c r="N775" s="121"/>
      <c r="O775" s="121"/>
      <c r="P775" s="121"/>
      <c r="Q775" s="14"/>
      <c r="R775" s="14"/>
      <c r="S775" s="14"/>
      <c r="T775" s="14"/>
      <c r="U775" s="14"/>
      <c r="V775" s="14"/>
      <c r="W775" s="14"/>
      <c r="X775" s="14"/>
      <c r="Y775" s="15"/>
      <c r="Z775" s="15"/>
      <c r="AA775" s="14"/>
      <c r="AB775" s="14"/>
      <c r="AC775" s="14"/>
      <c r="AD775" s="15"/>
    </row>
    <row r="776" spans="10:30" x14ac:dyDescent="0.2">
      <c r="J776" s="21"/>
      <c r="K776" s="121"/>
      <c r="L776" s="121"/>
      <c r="M776" s="121"/>
      <c r="N776" s="121"/>
      <c r="O776" s="121"/>
      <c r="P776" s="121"/>
      <c r="Q776" s="14"/>
      <c r="R776" s="14"/>
      <c r="S776" s="14"/>
      <c r="T776" s="14"/>
      <c r="U776" s="14"/>
      <c r="V776" s="14"/>
      <c r="W776" s="14"/>
      <c r="X776" s="14"/>
      <c r="Y776" s="15"/>
      <c r="Z776" s="15"/>
      <c r="AA776" s="14"/>
      <c r="AB776" s="14"/>
      <c r="AC776" s="14"/>
      <c r="AD776" s="15"/>
    </row>
    <row r="777" spans="10:30" x14ac:dyDescent="0.2">
      <c r="J777" s="21"/>
      <c r="K777" s="121"/>
      <c r="L777" s="121"/>
      <c r="M777" s="121"/>
      <c r="N777" s="121"/>
      <c r="O777" s="121"/>
      <c r="P777" s="121"/>
      <c r="Q777" s="14"/>
      <c r="R777" s="14"/>
      <c r="S777" s="14"/>
      <c r="T777" s="14"/>
      <c r="U777" s="14"/>
      <c r="V777" s="14"/>
      <c r="W777" s="14"/>
      <c r="X777" s="14"/>
      <c r="Y777" s="15"/>
      <c r="Z777" s="15"/>
      <c r="AA777" s="14"/>
      <c r="AB777" s="14"/>
      <c r="AC777" s="14"/>
      <c r="AD777" s="15"/>
    </row>
    <row r="778" spans="10:30" x14ac:dyDescent="0.2">
      <c r="J778" s="21"/>
      <c r="K778" s="121"/>
      <c r="L778" s="121"/>
      <c r="M778" s="121"/>
      <c r="N778" s="121"/>
      <c r="O778" s="121"/>
      <c r="P778" s="121"/>
      <c r="Q778" s="14"/>
      <c r="R778" s="14"/>
      <c r="S778" s="14"/>
      <c r="T778" s="14"/>
      <c r="U778" s="14"/>
      <c r="V778" s="14"/>
      <c r="W778" s="14"/>
      <c r="X778" s="14"/>
      <c r="Y778" s="15"/>
      <c r="Z778" s="15"/>
      <c r="AA778" s="14"/>
      <c r="AB778" s="14"/>
      <c r="AC778" s="14"/>
      <c r="AD778" s="15"/>
    </row>
    <row r="779" spans="10:30" x14ac:dyDescent="0.2">
      <c r="J779" s="21"/>
      <c r="K779" s="121"/>
      <c r="L779" s="121"/>
      <c r="M779" s="121"/>
      <c r="N779" s="121"/>
      <c r="O779" s="121"/>
      <c r="P779" s="121"/>
      <c r="Q779" s="14"/>
      <c r="R779" s="14"/>
      <c r="S779" s="14"/>
      <c r="T779" s="14"/>
      <c r="U779" s="14"/>
      <c r="V779" s="14"/>
      <c r="W779" s="14"/>
      <c r="X779" s="14"/>
      <c r="Y779" s="15"/>
      <c r="Z779" s="15"/>
      <c r="AA779" s="14"/>
      <c r="AB779" s="14"/>
      <c r="AC779" s="14"/>
      <c r="AD779" s="15"/>
    </row>
    <row r="780" spans="10:30" x14ac:dyDescent="0.2">
      <c r="J780" s="21"/>
      <c r="K780" s="121"/>
      <c r="L780" s="121"/>
      <c r="M780" s="121"/>
      <c r="N780" s="121"/>
      <c r="O780" s="121"/>
      <c r="P780" s="121"/>
      <c r="Q780" s="14"/>
      <c r="R780" s="14"/>
      <c r="S780" s="14"/>
      <c r="T780" s="14"/>
      <c r="U780" s="14"/>
      <c r="V780" s="14"/>
      <c r="W780" s="14"/>
      <c r="X780" s="14"/>
      <c r="Y780" s="15"/>
      <c r="Z780" s="15"/>
      <c r="AA780" s="14"/>
      <c r="AB780" s="14"/>
      <c r="AC780" s="14"/>
      <c r="AD780" s="15"/>
    </row>
    <row r="781" spans="10:30" x14ac:dyDescent="0.2">
      <c r="J781" s="21"/>
      <c r="K781" s="121"/>
      <c r="L781" s="121"/>
      <c r="M781" s="121"/>
      <c r="N781" s="121"/>
      <c r="O781" s="121"/>
      <c r="P781" s="121"/>
      <c r="Q781" s="14"/>
      <c r="R781" s="14"/>
      <c r="S781" s="14"/>
      <c r="T781" s="14"/>
      <c r="U781" s="14"/>
      <c r="V781" s="14"/>
      <c r="W781" s="14"/>
      <c r="X781" s="14"/>
      <c r="Y781" s="15"/>
      <c r="Z781" s="15"/>
      <c r="AA781" s="14"/>
      <c r="AB781" s="14"/>
      <c r="AC781" s="14"/>
      <c r="AD781" s="15"/>
    </row>
    <row r="782" spans="10:30" x14ac:dyDescent="0.2">
      <c r="J782" s="21"/>
      <c r="K782" s="121"/>
      <c r="L782" s="121"/>
      <c r="M782" s="121"/>
      <c r="N782" s="121"/>
      <c r="O782" s="121"/>
      <c r="P782" s="121"/>
      <c r="Q782" s="14"/>
      <c r="R782" s="14"/>
      <c r="S782" s="14"/>
      <c r="T782" s="14"/>
      <c r="U782" s="14"/>
      <c r="V782" s="14"/>
      <c r="W782" s="14"/>
      <c r="X782" s="14"/>
      <c r="Y782" s="15"/>
      <c r="Z782" s="15"/>
      <c r="AA782" s="14"/>
      <c r="AB782" s="14"/>
      <c r="AC782" s="14"/>
      <c r="AD782" s="15"/>
    </row>
    <row r="783" spans="10:30" x14ac:dyDescent="0.2">
      <c r="J783" s="21"/>
      <c r="K783" s="121"/>
      <c r="L783" s="121"/>
      <c r="M783" s="121"/>
      <c r="N783" s="121"/>
      <c r="O783" s="121"/>
      <c r="P783" s="121"/>
      <c r="Q783" s="14"/>
      <c r="R783" s="14"/>
      <c r="S783" s="14"/>
      <c r="T783" s="14"/>
      <c r="U783" s="14"/>
      <c r="V783" s="14"/>
      <c r="W783" s="14"/>
      <c r="X783" s="14"/>
      <c r="Y783" s="15"/>
      <c r="Z783" s="15"/>
      <c r="AA783" s="14"/>
      <c r="AB783" s="14"/>
      <c r="AC783" s="14"/>
      <c r="AD783" s="15"/>
    </row>
    <row r="784" spans="10:30" x14ac:dyDescent="0.2">
      <c r="J784" s="21"/>
      <c r="K784" s="121"/>
      <c r="L784" s="121"/>
      <c r="M784" s="121"/>
      <c r="N784" s="121"/>
      <c r="O784" s="121"/>
      <c r="P784" s="121"/>
      <c r="Q784" s="14"/>
      <c r="R784" s="14"/>
      <c r="S784" s="14"/>
      <c r="T784" s="14"/>
      <c r="U784" s="14"/>
      <c r="V784" s="14"/>
      <c r="W784" s="14"/>
      <c r="X784" s="14"/>
      <c r="Y784" s="15"/>
      <c r="Z784" s="15"/>
      <c r="AA784" s="14"/>
      <c r="AB784" s="14"/>
      <c r="AC784" s="14"/>
      <c r="AD784" s="15"/>
    </row>
    <row r="785" spans="10:30" x14ac:dyDescent="0.2">
      <c r="J785" s="21"/>
      <c r="K785" s="121"/>
      <c r="L785" s="121"/>
      <c r="M785" s="121"/>
      <c r="N785" s="121"/>
      <c r="O785" s="121"/>
      <c r="P785" s="121"/>
      <c r="Q785" s="14"/>
      <c r="R785" s="14"/>
      <c r="S785" s="14"/>
      <c r="T785" s="14"/>
      <c r="U785" s="14"/>
      <c r="V785" s="14"/>
      <c r="W785" s="14"/>
      <c r="X785" s="14"/>
      <c r="Y785" s="15"/>
      <c r="Z785" s="15"/>
      <c r="AA785" s="14"/>
      <c r="AB785" s="14"/>
      <c r="AC785" s="14"/>
      <c r="AD785" s="15"/>
    </row>
    <row r="786" spans="10:30" x14ac:dyDescent="0.2">
      <c r="J786" s="21"/>
      <c r="K786" s="121"/>
      <c r="L786" s="121"/>
      <c r="M786" s="121"/>
      <c r="N786" s="121"/>
      <c r="O786" s="121"/>
      <c r="P786" s="121"/>
      <c r="Q786" s="14"/>
      <c r="R786" s="14"/>
      <c r="S786" s="14"/>
      <c r="T786" s="14"/>
      <c r="U786" s="14"/>
      <c r="V786" s="14"/>
      <c r="W786" s="14"/>
      <c r="X786" s="14"/>
      <c r="Y786" s="15"/>
      <c r="Z786" s="15"/>
      <c r="AA786" s="14"/>
      <c r="AB786" s="14"/>
      <c r="AC786" s="14"/>
      <c r="AD786" s="15"/>
    </row>
    <row r="787" spans="10:30" x14ac:dyDescent="0.2">
      <c r="J787" s="21"/>
      <c r="K787" s="121"/>
      <c r="L787" s="121"/>
      <c r="M787" s="121"/>
      <c r="N787" s="121"/>
      <c r="O787" s="121"/>
      <c r="P787" s="121"/>
      <c r="Q787" s="14"/>
      <c r="R787" s="14"/>
      <c r="S787" s="14"/>
      <c r="T787" s="14"/>
      <c r="U787" s="14"/>
      <c r="V787" s="14"/>
      <c r="W787" s="14"/>
      <c r="X787" s="14"/>
      <c r="Y787" s="15"/>
      <c r="Z787" s="15"/>
      <c r="AA787" s="14"/>
      <c r="AB787" s="14"/>
      <c r="AC787" s="14"/>
      <c r="AD787" s="15"/>
    </row>
    <row r="788" spans="10:30" x14ac:dyDescent="0.2">
      <c r="J788" s="21"/>
      <c r="K788" s="121"/>
      <c r="L788" s="121"/>
      <c r="M788" s="121"/>
      <c r="N788" s="121"/>
      <c r="O788" s="121"/>
      <c r="P788" s="121"/>
      <c r="Q788" s="14"/>
      <c r="R788" s="14"/>
      <c r="S788" s="14"/>
      <c r="T788" s="14"/>
      <c r="U788" s="14"/>
      <c r="V788" s="14"/>
      <c r="W788" s="14"/>
      <c r="X788" s="14"/>
      <c r="Y788" s="15"/>
      <c r="Z788" s="15"/>
      <c r="AA788" s="14"/>
      <c r="AB788" s="14"/>
      <c r="AC788" s="14"/>
      <c r="AD788" s="15"/>
    </row>
    <row r="789" spans="10:30" x14ac:dyDescent="0.2">
      <c r="J789" s="21"/>
      <c r="K789" s="121"/>
      <c r="L789" s="121"/>
      <c r="M789" s="121"/>
      <c r="N789" s="121"/>
      <c r="O789" s="121"/>
      <c r="P789" s="121"/>
      <c r="Q789" s="14"/>
      <c r="R789" s="14"/>
      <c r="S789" s="14"/>
      <c r="T789" s="14"/>
      <c r="U789" s="14"/>
      <c r="V789" s="14"/>
      <c r="W789" s="14"/>
      <c r="X789" s="14"/>
      <c r="Y789" s="15"/>
      <c r="Z789" s="15"/>
      <c r="AA789" s="14"/>
      <c r="AB789" s="14"/>
      <c r="AC789" s="14"/>
      <c r="AD789" s="15"/>
    </row>
    <row r="790" spans="10:30" x14ac:dyDescent="0.2">
      <c r="J790" s="21"/>
      <c r="K790" s="121"/>
      <c r="L790" s="121"/>
      <c r="M790" s="121"/>
      <c r="N790" s="121"/>
      <c r="O790" s="121"/>
      <c r="P790" s="121"/>
      <c r="Q790" s="14"/>
      <c r="R790" s="14"/>
      <c r="S790" s="14"/>
      <c r="T790" s="14"/>
      <c r="U790" s="14"/>
      <c r="V790" s="14"/>
      <c r="W790" s="14"/>
      <c r="X790" s="14"/>
      <c r="Y790" s="15"/>
      <c r="Z790" s="15"/>
      <c r="AA790" s="14"/>
      <c r="AB790" s="14"/>
      <c r="AC790" s="14"/>
      <c r="AD790" s="15"/>
    </row>
    <row r="791" spans="10:30" x14ac:dyDescent="0.2">
      <c r="J791" s="21"/>
      <c r="K791" s="121"/>
      <c r="L791" s="121"/>
      <c r="M791" s="121"/>
      <c r="N791" s="121"/>
      <c r="O791" s="121"/>
      <c r="P791" s="121"/>
      <c r="Q791" s="14"/>
      <c r="R791" s="14"/>
      <c r="S791" s="14"/>
      <c r="T791" s="14"/>
      <c r="U791" s="14"/>
      <c r="V791" s="14"/>
      <c r="W791" s="14"/>
      <c r="X791" s="14"/>
      <c r="Y791" s="15"/>
      <c r="Z791" s="15"/>
      <c r="AA791" s="14"/>
      <c r="AB791" s="14"/>
      <c r="AC791" s="14"/>
      <c r="AD791" s="15"/>
    </row>
    <row r="792" spans="10:30" x14ac:dyDescent="0.2">
      <c r="J792" s="21"/>
      <c r="K792" s="121"/>
      <c r="L792" s="121"/>
      <c r="M792" s="121"/>
      <c r="N792" s="121"/>
      <c r="O792" s="121"/>
      <c r="P792" s="121"/>
      <c r="Q792" s="14"/>
      <c r="R792" s="14"/>
      <c r="S792" s="14"/>
      <c r="T792" s="14"/>
      <c r="U792" s="14"/>
      <c r="V792" s="14"/>
      <c r="W792" s="14"/>
      <c r="X792" s="14"/>
      <c r="Y792" s="15"/>
      <c r="Z792" s="15"/>
      <c r="AA792" s="14"/>
      <c r="AB792" s="14"/>
      <c r="AC792" s="14"/>
      <c r="AD792" s="15"/>
    </row>
    <row r="793" spans="10:30" x14ac:dyDescent="0.2">
      <c r="J793" s="21"/>
      <c r="K793" s="121"/>
      <c r="L793" s="121"/>
      <c r="M793" s="121"/>
      <c r="N793" s="121"/>
      <c r="O793" s="121"/>
      <c r="P793" s="121"/>
      <c r="Q793" s="14"/>
      <c r="R793" s="14"/>
      <c r="S793" s="14"/>
      <c r="T793" s="14"/>
      <c r="U793" s="14"/>
      <c r="V793" s="14"/>
      <c r="W793" s="14"/>
      <c r="X793" s="14"/>
      <c r="Y793" s="15"/>
      <c r="Z793" s="15"/>
      <c r="AA793" s="14"/>
      <c r="AB793" s="14"/>
      <c r="AC793" s="14"/>
      <c r="AD793" s="15"/>
    </row>
    <row r="794" spans="10:30" x14ac:dyDescent="0.2">
      <c r="J794" s="21"/>
      <c r="K794" s="121"/>
      <c r="L794" s="121"/>
      <c r="M794" s="121"/>
      <c r="N794" s="121"/>
      <c r="O794" s="121"/>
      <c r="P794" s="121"/>
      <c r="Q794" s="14"/>
      <c r="R794" s="14"/>
      <c r="S794" s="14"/>
      <c r="T794" s="14"/>
      <c r="U794" s="14"/>
      <c r="V794" s="14"/>
      <c r="W794" s="14"/>
      <c r="X794" s="14"/>
      <c r="Y794" s="15"/>
      <c r="Z794" s="15"/>
      <c r="AA794" s="14"/>
      <c r="AB794" s="14"/>
      <c r="AC794" s="14"/>
      <c r="AD794" s="15"/>
    </row>
    <row r="795" spans="10:30" x14ac:dyDescent="0.2">
      <c r="J795" s="21"/>
      <c r="K795" s="121"/>
      <c r="L795" s="121"/>
      <c r="M795" s="121"/>
      <c r="N795" s="121"/>
      <c r="O795" s="121"/>
      <c r="P795" s="121"/>
      <c r="Q795" s="14"/>
      <c r="R795" s="14"/>
      <c r="S795" s="14"/>
      <c r="T795" s="14"/>
      <c r="U795" s="14"/>
      <c r="V795" s="14"/>
      <c r="W795" s="14"/>
      <c r="X795" s="14"/>
      <c r="Y795" s="15"/>
      <c r="Z795" s="15"/>
      <c r="AA795" s="14"/>
      <c r="AB795" s="14"/>
      <c r="AC795" s="14"/>
      <c r="AD795" s="15"/>
    </row>
    <row r="796" spans="10:30" x14ac:dyDescent="0.2">
      <c r="J796" s="21"/>
      <c r="K796" s="121"/>
      <c r="L796" s="121"/>
      <c r="M796" s="121"/>
      <c r="N796" s="121"/>
      <c r="O796" s="121"/>
      <c r="P796" s="121"/>
      <c r="Q796" s="14"/>
      <c r="R796" s="14"/>
      <c r="S796" s="14"/>
      <c r="T796" s="14"/>
      <c r="U796" s="14"/>
      <c r="V796" s="14"/>
      <c r="W796" s="14"/>
      <c r="X796" s="14"/>
      <c r="Y796" s="15"/>
      <c r="Z796" s="15"/>
      <c r="AA796" s="14"/>
      <c r="AB796" s="14"/>
      <c r="AC796" s="14"/>
      <c r="AD796" s="15"/>
    </row>
    <row r="797" spans="10:30" x14ac:dyDescent="0.2">
      <c r="J797" s="21"/>
      <c r="K797" s="121"/>
      <c r="L797" s="121"/>
      <c r="M797" s="121"/>
      <c r="N797" s="121"/>
      <c r="O797" s="121"/>
      <c r="P797" s="121"/>
      <c r="Q797" s="14"/>
      <c r="R797" s="14"/>
      <c r="S797" s="14"/>
      <c r="T797" s="14"/>
      <c r="U797" s="14"/>
      <c r="V797" s="14"/>
      <c r="W797" s="14"/>
      <c r="X797" s="14"/>
      <c r="Y797" s="15"/>
      <c r="Z797" s="15"/>
      <c r="AA797" s="14"/>
      <c r="AB797" s="14"/>
      <c r="AC797" s="14"/>
      <c r="AD797" s="15"/>
    </row>
    <row r="798" spans="10:30" x14ac:dyDescent="0.2">
      <c r="J798" s="21"/>
      <c r="K798" s="121"/>
      <c r="L798" s="121"/>
      <c r="M798" s="121"/>
      <c r="N798" s="121"/>
      <c r="O798" s="121"/>
      <c r="P798" s="121"/>
      <c r="Q798" s="14"/>
      <c r="R798" s="14"/>
      <c r="S798" s="14"/>
      <c r="T798" s="14"/>
      <c r="U798" s="14"/>
      <c r="V798" s="14"/>
      <c r="W798" s="14"/>
      <c r="X798" s="14"/>
      <c r="Y798" s="15"/>
      <c r="Z798" s="15"/>
      <c r="AA798" s="14"/>
      <c r="AB798" s="14"/>
      <c r="AC798" s="14"/>
      <c r="AD798" s="15"/>
    </row>
    <row r="799" spans="10:30" x14ac:dyDescent="0.2">
      <c r="J799" s="21"/>
      <c r="K799" s="121"/>
      <c r="L799" s="121"/>
      <c r="M799" s="121"/>
      <c r="N799" s="121"/>
      <c r="O799" s="121"/>
      <c r="P799" s="121"/>
      <c r="Q799" s="14"/>
      <c r="R799" s="14"/>
      <c r="S799" s="14"/>
      <c r="T799" s="14"/>
      <c r="U799" s="14"/>
      <c r="V799" s="14"/>
      <c r="W799" s="14"/>
      <c r="X799" s="14"/>
      <c r="Y799" s="15"/>
      <c r="Z799" s="15"/>
      <c r="AA799" s="14"/>
      <c r="AB799" s="14"/>
      <c r="AC799" s="14"/>
      <c r="AD799" s="15"/>
    </row>
    <row r="800" spans="10:30" x14ac:dyDescent="0.2">
      <c r="J800" s="21"/>
      <c r="K800" s="121"/>
      <c r="L800" s="121"/>
      <c r="M800" s="121"/>
      <c r="N800" s="121"/>
      <c r="O800" s="121"/>
      <c r="P800" s="121"/>
      <c r="Q800" s="14"/>
      <c r="R800" s="14"/>
      <c r="S800" s="14"/>
      <c r="T800" s="14"/>
      <c r="U800" s="14"/>
      <c r="V800" s="14"/>
      <c r="W800" s="14"/>
      <c r="X800" s="14"/>
      <c r="Y800" s="15"/>
      <c r="Z800" s="15"/>
      <c r="AA800" s="14"/>
      <c r="AB800" s="14"/>
      <c r="AC800" s="14"/>
      <c r="AD800" s="15"/>
    </row>
    <row r="801" spans="10:30" x14ac:dyDescent="0.2">
      <c r="J801" s="21"/>
      <c r="K801" s="121"/>
      <c r="L801" s="121"/>
      <c r="M801" s="121"/>
      <c r="N801" s="121"/>
      <c r="O801" s="121"/>
      <c r="P801" s="121"/>
      <c r="Q801" s="14"/>
      <c r="R801" s="14"/>
      <c r="S801" s="14"/>
      <c r="T801" s="14"/>
      <c r="U801" s="14"/>
      <c r="V801" s="14"/>
      <c r="W801" s="14"/>
      <c r="X801" s="14"/>
      <c r="Y801" s="15"/>
      <c r="Z801" s="15"/>
      <c r="AA801" s="14"/>
      <c r="AB801" s="14"/>
      <c r="AC801" s="14"/>
      <c r="AD801" s="15"/>
    </row>
    <row r="802" spans="10:30" x14ac:dyDescent="0.2">
      <c r="J802" s="21"/>
      <c r="K802" s="121"/>
      <c r="L802" s="121"/>
      <c r="M802" s="121"/>
      <c r="N802" s="121"/>
      <c r="O802" s="121"/>
      <c r="P802" s="121"/>
      <c r="Q802" s="14"/>
      <c r="R802" s="14"/>
      <c r="S802" s="14"/>
      <c r="T802" s="14"/>
      <c r="U802" s="14"/>
      <c r="V802" s="14"/>
      <c r="W802" s="14"/>
      <c r="X802" s="14"/>
      <c r="Y802" s="15"/>
      <c r="Z802" s="15"/>
      <c r="AA802" s="14"/>
      <c r="AB802" s="14"/>
      <c r="AC802" s="14"/>
      <c r="AD802" s="15"/>
    </row>
    <row r="803" spans="10:30" x14ac:dyDescent="0.2">
      <c r="J803" s="21"/>
      <c r="K803" s="121"/>
      <c r="L803" s="121"/>
      <c r="M803" s="121"/>
      <c r="N803" s="121"/>
      <c r="O803" s="121"/>
      <c r="P803" s="121"/>
      <c r="Q803" s="14"/>
      <c r="R803" s="14"/>
      <c r="S803" s="14"/>
      <c r="T803" s="14"/>
      <c r="U803" s="14"/>
      <c r="V803" s="14"/>
      <c r="W803" s="14"/>
      <c r="X803" s="14"/>
      <c r="Y803" s="15"/>
      <c r="Z803" s="15"/>
      <c r="AA803" s="14"/>
      <c r="AB803" s="14"/>
      <c r="AC803" s="14"/>
      <c r="AD803" s="15"/>
    </row>
    <row r="804" spans="10:30" x14ac:dyDescent="0.2">
      <c r="J804" s="21"/>
      <c r="K804" s="121"/>
      <c r="L804" s="121"/>
      <c r="M804" s="121"/>
      <c r="N804" s="121"/>
      <c r="O804" s="121"/>
      <c r="P804" s="121"/>
      <c r="Q804" s="14"/>
      <c r="R804" s="14"/>
      <c r="S804" s="14"/>
      <c r="T804" s="14"/>
      <c r="U804" s="14"/>
      <c r="V804" s="14"/>
      <c r="W804" s="14"/>
      <c r="X804" s="14"/>
      <c r="Y804" s="15"/>
      <c r="Z804" s="15"/>
      <c r="AA804" s="14"/>
      <c r="AB804" s="14"/>
      <c r="AC804" s="14"/>
      <c r="AD804" s="15"/>
    </row>
    <row r="805" spans="10:30" x14ac:dyDescent="0.2">
      <c r="J805" s="21"/>
      <c r="K805" s="121"/>
      <c r="L805" s="121"/>
      <c r="M805" s="121"/>
      <c r="N805" s="121"/>
      <c r="O805" s="121"/>
      <c r="P805" s="121"/>
      <c r="Q805" s="14"/>
      <c r="R805" s="14"/>
      <c r="S805" s="14"/>
      <c r="T805" s="14"/>
      <c r="U805" s="14"/>
      <c r="V805" s="14"/>
      <c r="W805" s="14"/>
      <c r="X805" s="14"/>
      <c r="Y805" s="15"/>
      <c r="Z805" s="15"/>
      <c r="AA805" s="14"/>
      <c r="AB805" s="14"/>
      <c r="AC805" s="14"/>
      <c r="AD805" s="15"/>
    </row>
    <row r="806" spans="10:30" x14ac:dyDescent="0.2">
      <c r="J806" s="21"/>
      <c r="K806" s="121"/>
      <c r="L806" s="121"/>
      <c r="M806" s="121"/>
      <c r="N806" s="121"/>
      <c r="O806" s="121"/>
      <c r="P806" s="121"/>
      <c r="Q806" s="14"/>
      <c r="R806" s="14"/>
      <c r="S806" s="14"/>
      <c r="T806" s="14"/>
      <c r="U806" s="14"/>
      <c r="V806" s="14"/>
      <c r="W806" s="14"/>
      <c r="X806" s="14"/>
      <c r="Y806" s="15"/>
      <c r="Z806" s="15"/>
      <c r="AA806" s="14"/>
      <c r="AB806" s="14"/>
      <c r="AC806" s="14"/>
      <c r="AD806" s="15"/>
    </row>
    <row r="807" spans="10:30" x14ac:dyDescent="0.2">
      <c r="J807" s="21"/>
      <c r="K807" s="121"/>
      <c r="L807" s="121"/>
      <c r="M807" s="121"/>
      <c r="N807" s="121"/>
      <c r="O807" s="121"/>
      <c r="P807" s="121"/>
      <c r="Q807" s="14"/>
      <c r="R807" s="14"/>
      <c r="S807" s="14"/>
      <c r="T807" s="14"/>
      <c r="U807" s="14"/>
      <c r="V807" s="14"/>
      <c r="W807" s="14"/>
      <c r="X807" s="14"/>
      <c r="Y807" s="15"/>
      <c r="Z807" s="15"/>
      <c r="AA807" s="14"/>
      <c r="AB807" s="14"/>
      <c r="AC807" s="14"/>
      <c r="AD807" s="15"/>
    </row>
    <row r="808" spans="10:30" x14ac:dyDescent="0.2">
      <c r="J808" s="21"/>
      <c r="K808" s="121"/>
      <c r="L808" s="121"/>
      <c r="M808" s="121"/>
      <c r="N808" s="121"/>
      <c r="O808" s="121"/>
      <c r="P808" s="121"/>
      <c r="Q808" s="14"/>
      <c r="R808" s="14"/>
      <c r="S808" s="14"/>
      <c r="T808" s="14"/>
      <c r="U808" s="14"/>
      <c r="V808" s="14"/>
      <c r="W808" s="14"/>
      <c r="X808" s="14"/>
      <c r="Y808" s="15"/>
      <c r="Z808" s="15"/>
      <c r="AA808" s="14"/>
      <c r="AB808" s="14"/>
      <c r="AC808" s="14"/>
      <c r="AD808" s="15"/>
    </row>
    <row r="809" spans="10:30" x14ac:dyDescent="0.2">
      <c r="J809" s="21"/>
      <c r="K809" s="121"/>
      <c r="L809" s="121"/>
      <c r="M809" s="121"/>
      <c r="N809" s="121"/>
      <c r="O809" s="121"/>
      <c r="P809" s="121"/>
      <c r="Q809" s="14"/>
      <c r="R809" s="14"/>
      <c r="S809" s="14"/>
      <c r="T809" s="14"/>
      <c r="U809" s="14"/>
      <c r="V809" s="14"/>
      <c r="W809" s="14"/>
      <c r="X809" s="14"/>
      <c r="Y809" s="15"/>
      <c r="Z809" s="15"/>
      <c r="AA809" s="14"/>
      <c r="AB809" s="14"/>
      <c r="AC809" s="14"/>
      <c r="AD809" s="15"/>
    </row>
    <row r="810" spans="10:30" x14ac:dyDescent="0.2">
      <c r="J810" s="21"/>
      <c r="K810" s="121"/>
      <c r="L810" s="121"/>
      <c r="M810" s="121"/>
      <c r="N810" s="121"/>
      <c r="O810" s="121"/>
      <c r="P810" s="121"/>
      <c r="Q810" s="14"/>
      <c r="R810" s="14"/>
      <c r="S810" s="14"/>
      <c r="T810" s="14"/>
      <c r="U810" s="14"/>
      <c r="V810" s="14"/>
      <c r="W810" s="14"/>
      <c r="X810" s="14"/>
      <c r="Y810" s="15"/>
      <c r="Z810" s="15"/>
      <c r="AA810" s="14"/>
      <c r="AB810" s="14"/>
      <c r="AC810" s="14"/>
      <c r="AD810" s="15"/>
    </row>
    <row r="811" spans="10:30" x14ac:dyDescent="0.2">
      <c r="J811" s="21"/>
      <c r="K811" s="121"/>
      <c r="L811" s="121"/>
      <c r="M811" s="121"/>
      <c r="N811" s="121"/>
      <c r="O811" s="121"/>
      <c r="P811" s="121"/>
      <c r="Q811" s="14"/>
      <c r="R811" s="14"/>
      <c r="S811" s="14"/>
      <c r="T811" s="14"/>
      <c r="U811" s="14"/>
      <c r="V811" s="14"/>
      <c r="W811" s="14"/>
      <c r="X811" s="14"/>
      <c r="Y811" s="15"/>
      <c r="Z811" s="15"/>
      <c r="AA811" s="14"/>
      <c r="AB811" s="14"/>
      <c r="AC811" s="14"/>
      <c r="AD811" s="15"/>
    </row>
    <row r="812" spans="10:30" x14ac:dyDescent="0.2">
      <c r="J812" s="21"/>
      <c r="K812" s="121"/>
      <c r="L812" s="121"/>
      <c r="M812" s="121"/>
      <c r="N812" s="121"/>
      <c r="O812" s="121"/>
      <c r="P812" s="121"/>
      <c r="Q812" s="14"/>
      <c r="R812" s="14"/>
      <c r="S812" s="14"/>
      <c r="T812" s="14"/>
      <c r="U812" s="14"/>
      <c r="V812" s="14"/>
      <c r="W812" s="14"/>
      <c r="X812" s="14"/>
      <c r="Y812" s="15"/>
      <c r="Z812" s="15"/>
      <c r="AA812" s="14"/>
      <c r="AB812" s="14"/>
      <c r="AC812" s="14"/>
      <c r="AD812" s="15"/>
    </row>
    <row r="813" spans="10:30" x14ac:dyDescent="0.2">
      <c r="J813" s="21"/>
      <c r="K813" s="121"/>
      <c r="L813" s="121"/>
      <c r="M813" s="121"/>
      <c r="N813" s="121"/>
      <c r="O813" s="121"/>
      <c r="P813" s="121"/>
      <c r="Q813" s="14"/>
      <c r="R813" s="14"/>
      <c r="S813" s="14"/>
      <c r="T813" s="14"/>
      <c r="U813" s="14"/>
      <c r="V813" s="14"/>
      <c r="W813" s="14"/>
      <c r="X813" s="14"/>
      <c r="Y813" s="15"/>
      <c r="Z813" s="15"/>
      <c r="AA813" s="14"/>
      <c r="AB813" s="14"/>
      <c r="AC813" s="14"/>
      <c r="AD813" s="15"/>
    </row>
    <row r="814" spans="10:30" x14ac:dyDescent="0.2">
      <c r="J814" s="21"/>
      <c r="K814" s="121"/>
      <c r="L814" s="121"/>
      <c r="M814" s="121"/>
      <c r="N814" s="121"/>
      <c r="O814" s="121"/>
      <c r="P814" s="121"/>
      <c r="Q814" s="14"/>
      <c r="R814" s="14"/>
      <c r="S814" s="14"/>
      <c r="T814" s="14"/>
      <c r="U814" s="14"/>
      <c r="V814" s="14"/>
      <c r="W814" s="14"/>
      <c r="X814" s="14"/>
      <c r="Y814" s="15"/>
      <c r="Z814" s="15"/>
      <c r="AA814" s="14"/>
      <c r="AB814" s="14"/>
      <c r="AC814" s="14"/>
      <c r="AD814" s="15"/>
    </row>
    <row r="815" spans="10:30" x14ac:dyDescent="0.2">
      <c r="J815" s="21"/>
      <c r="K815" s="121"/>
      <c r="L815" s="121"/>
      <c r="M815" s="121"/>
      <c r="N815" s="121"/>
      <c r="O815" s="121"/>
      <c r="P815" s="121"/>
      <c r="Q815" s="14"/>
      <c r="R815" s="14"/>
      <c r="S815" s="14"/>
      <c r="T815" s="14"/>
      <c r="U815" s="14"/>
      <c r="V815" s="14"/>
      <c r="W815" s="14"/>
      <c r="X815" s="14"/>
      <c r="Y815" s="15"/>
      <c r="Z815" s="15"/>
      <c r="AA815" s="14"/>
      <c r="AB815" s="14"/>
      <c r="AC815" s="14"/>
      <c r="AD815" s="15"/>
    </row>
    <row r="816" spans="10:30" x14ac:dyDescent="0.2">
      <c r="J816" s="21"/>
      <c r="K816" s="121"/>
      <c r="L816" s="121"/>
      <c r="M816" s="121"/>
      <c r="N816" s="121"/>
      <c r="O816" s="121"/>
      <c r="P816" s="121"/>
      <c r="Q816" s="14"/>
      <c r="R816" s="14"/>
      <c r="S816" s="14"/>
      <c r="T816" s="14"/>
      <c r="U816" s="14"/>
      <c r="V816" s="14"/>
      <c r="W816" s="14"/>
      <c r="X816" s="14"/>
      <c r="Y816" s="15"/>
      <c r="Z816" s="15"/>
      <c r="AA816" s="14"/>
      <c r="AB816" s="14"/>
      <c r="AC816" s="14"/>
      <c r="AD816" s="15"/>
    </row>
    <row r="817" spans="10:30" x14ac:dyDescent="0.2">
      <c r="J817" s="21"/>
      <c r="K817" s="121"/>
      <c r="L817" s="121"/>
      <c r="M817" s="121"/>
      <c r="N817" s="121"/>
      <c r="O817" s="121"/>
      <c r="P817" s="121"/>
      <c r="Q817" s="14"/>
      <c r="R817" s="14"/>
      <c r="S817" s="14"/>
      <c r="T817" s="14"/>
      <c r="U817" s="14"/>
      <c r="V817" s="14"/>
      <c r="W817" s="14"/>
      <c r="X817" s="14"/>
      <c r="Y817" s="15"/>
      <c r="Z817" s="15"/>
      <c r="AA817" s="14"/>
      <c r="AB817" s="14"/>
      <c r="AC817" s="14"/>
      <c r="AD817" s="15"/>
    </row>
    <row r="818" spans="10:30" x14ac:dyDescent="0.2">
      <c r="J818" s="21"/>
      <c r="K818" s="121"/>
      <c r="L818" s="121"/>
      <c r="M818" s="121"/>
      <c r="N818" s="121"/>
      <c r="O818" s="121"/>
      <c r="P818" s="121"/>
      <c r="Q818" s="14"/>
      <c r="R818" s="14"/>
      <c r="S818" s="14"/>
      <c r="T818" s="14"/>
      <c r="U818" s="14"/>
      <c r="V818" s="14"/>
      <c r="W818" s="14"/>
      <c r="X818" s="14"/>
      <c r="Y818" s="15"/>
      <c r="Z818" s="15"/>
      <c r="AA818" s="14"/>
      <c r="AB818" s="14"/>
      <c r="AC818" s="14"/>
      <c r="AD818" s="15"/>
    </row>
    <row r="819" spans="10:30" x14ac:dyDescent="0.2">
      <c r="J819" s="21"/>
      <c r="K819" s="121"/>
      <c r="L819" s="121"/>
      <c r="M819" s="121"/>
      <c r="N819" s="121"/>
      <c r="O819" s="121"/>
      <c r="P819" s="121"/>
      <c r="Q819" s="14"/>
      <c r="R819" s="14"/>
      <c r="S819" s="14"/>
      <c r="T819" s="14"/>
      <c r="U819" s="14"/>
      <c r="V819" s="14"/>
      <c r="W819" s="14"/>
      <c r="X819" s="14"/>
      <c r="Y819" s="15"/>
      <c r="Z819" s="15"/>
      <c r="AA819" s="14"/>
      <c r="AB819" s="14"/>
      <c r="AC819" s="14"/>
      <c r="AD819" s="15"/>
    </row>
    <row r="820" spans="10:30" x14ac:dyDescent="0.2">
      <c r="J820" s="21"/>
      <c r="K820" s="121"/>
      <c r="L820" s="121"/>
      <c r="M820" s="121"/>
      <c r="N820" s="121"/>
      <c r="O820" s="121"/>
      <c r="P820" s="121"/>
      <c r="Q820" s="14"/>
      <c r="R820" s="14"/>
      <c r="S820" s="14"/>
      <c r="T820" s="14"/>
      <c r="U820" s="14"/>
      <c r="V820" s="14"/>
      <c r="W820" s="14"/>
      <c r="X820" s="14"/>
      <c r="Y820" s="15"/>
      <c r="Z820" s="15"/>
      <c r="AA820" s="14"/>
      <c r="AB820" s="14"/>
      <c r="AC820" s="14"/>
      <c r="AD820" s="15"/>
    </row>
    <row r="821" spans="10:30" x14ac:dyDescent="0.2">
      <c r="J821" s="21"/>
      <c r="K821" s="121"/>
      <c r="L821" s="121"/>
      <c r="M821" s="121"/>
      <c r="N821" s="121"/>
      <c r="O821" s="121"/>
      <c r="P821" s="121"/>
      <c r="Q821" s="14"/>
      <c r="R821" s="14"/>
      <c r="S821" s="14"/>
      <c r="T821" s="14"/>
      <c r="U821" s="14"/>
      <c r="V821" s="14"/>
      <c r="W821" s="14"/>
      <c r="X821" s="14"/>
      <c r="Y821" s="15"/>
      <c r="Z821" s="15"/>
      <c r="AA821" s="14"/>
      <c r="AB821" s="14"/>
      <c r="AC821" s="14"/>
      <c r="AD821" s="15"/>
    </row>
    <row r="822" spans="10:30" x14ac:dyDescent="0.2">
      <c r="J822" s="21"/>
      <c r="K822" s="121"/>
      <c r="L822" s="121"/>
      <c r="M822" s="121"/>
      <c r="N822" s="121"/>
      <c r="O822" s="121"/>
      <c r="P822" s="121"/>
      <c r="Q822" s="14"/>
      <c r="R822" s="14"/>
      <c r="S822" s="14"/>
      <c r="T822" s="14"/>
      <c r="U822" s="14"/>
      <c r="V822" s="14"/>
      <c r="W822" s="14"/>
      <c r="X822" s="14"/>
      <c r="Y822" s="15"/>
      <c r="Z822" s="15"/>
      <c r="AA822" s="14"/>
      <c r="AB822" s="14"/>
      <c r="AC822" s="14"/>
      <c r="AD822" s="15"/>
    </row>
    <row r="823" spans="10:30" x14ac:dyDescent="0.2">
      <c r="J823" s="21"/>
      <c r="K823" s="121"/>
      <c r="L823" s="121"/>
      <c r="M823" s="121"/>
      <c r="N823" s="121"/>
      <c r="O823" s="121"/>
      <c r="P823" s="121"/>
      <c r="Q823" s="14"/>
      <c r="R823" s="14"/>
      <c r="S823" s="14"/>
      <c r="T823" s="14"/>
      <c r="U823" s="14"/>
      <c r="V823" s="14"/>
      <c r="W823" s="14"/>
      <c r="X823" s="14"/>
      <c r="Y823" s="15"/>
      <c r="Z823" s="15"/>
      <c r="AA823" s="14"/>
      <c r="AB823" s="14"/>
      <c r="AC823" s="14"/>
      <c r="AD823" s="15"/>
    </row>
    <row r="824" spans="10:30" x14ac:dyDescent="0.2">
      <c r="J824" s="21"/>
      <c r="K824" s="121"/>
      <c r="L824" s="121"/>
      <c r="M824" s="121"/>
      <c r="N824" s="121"/>
      <c r="O824" s="121"/>
      <c r="P824" s="121"/>
      <c r="Q824" s="14"/>
      <c r="R824" s="14"/>
      <c r="S824" s="14"/>
      <c r="T824" s="14"/>
      <c r="U824" s="14"/>
      <c r="V824" s="14"/>
      <c r="W824" s="14"/>
      <c r="X824" s="14"/>
      <c r="Y824" s="15"/>
      <c r="Z824" s="15"/>
      <c r="AA824" s="14"/>
      <c r="AB824" s="14"/>
      <c r="AC824" s="14"/>
      <c r="AD824" s="15"/>
    </row>
    <row r="825" spans="10:30" x14ac:dyDescent="0.2">
      <c r="J825" s="21"/>
      <c r="K825" s="121"/>
      <c r="L825" s="121"/>
      <c r="M825" s="121"/>
      <c r="N825" s="121"/>
      <c r="O825" s="121"/>
      <c r="P825" s="121"/>
      <c r="Q825" s="14"/>
      <c r="R825" s="14"/>
      <c r="S825" s="14"/>
      <c r="T825" s="14"/>
      <c r="U825" s="14"/>
      <c r="V825" s="14"/>
      <c r="W825" s="14"/>
      <c r="X825" s="14"/>
      <c r="Y825" s="15"/>
      <c r="Z825" s="15"/>
      <c r="AA825" s="14"/>
      <c r="AB825" s="14"/>
      <c r="AC825" s="14"/>
      <c r="AD825" s="15"/>
    </row>
    <row r="826" spans="10:30" x14ac:dyDescent="0.2">
      <c r="J826" s="21"/>
      <c r="K826" s="121"/>
      <c r="L826" s="121"/>
      <c r="M826" s="121"/>
      <c r="N826" s="121"/>
      <c r="O826" s="121"/>
      <c r="P826" s="121"/>
      <c r="Q826" s="14"/>
      <c r="R826" s="14"/>
      <c r="S826" s="14"/>
      <c r="T826" s="14"/>
      <c r="U826" s="14"/>
      <c r="V826" s="14"/>
      <c r="W826" s="14"/>
      <c r="X826" s="14"/>
      <c r="Y826" s="15"/>
      <c r="Z826" s="15"/>
      <c r="AA826" s="14"/>
      <c r="AB826" s="14"/>
      <c r="AC826" s="14"/>
      <c r="AD826" s="15"/>
    </row>
    <row r="827" spans="10:30" x14ac:dyDescent="0.2">
      <c r="J827" s="21"/>
      <c r="K827" s="121"/>
      <c r="L827" s="121"/>
      <c r="M827" s="121"/>
      <c r="N827" s="121"/>
      <c r="O827" s="121"/>
      <c r="P827" s="121"/>
      <c r="Q827" s="14"/>
      <c r="R827" s="14"/>
      <c r="S827" s="14"/>
      <c r="T827" s="14"/>
      <c r="U827" s="14"/>
      <c r="V827" s="14"/>
      <c r="W827" s="14"/>
      <c r="X827" s="14"/>
      <c r="Y827" s="15"/>
      <c r="Z827" s="15"/>
      <c r="AA827" s="14"/>
      <c r="AB827" s="14"/>
      <c r="AC827" s="14"/>
      <c r="AD827" s="15"/>
    </row>
    <row r="828" spans="10:30" x14ac:dyDescent="0.2">
      <c r="J828" s="21"/>
      <c r="K828" s="121"/>
      <c r="L828" s="121"/>
      <c r="M828" s="121"/>
      <c r="N828" s="121"/>
      <c r="O828" s="121"/>
      <c r="P828" s="121"/>
      <c r="Q828" s="14"/>
      <c r="R828" s="14"/>
      <c r="S828" s="14"/>
      <c r="T828" s="14"/>
      <c r="U828" s="14"/>
      <c r="V828" s="14"/>
      <c r="W828" s="14"/>
      <c r="X828" s="14"/>
      <c r="Y828" s="15"/>
      <c r="Z828" s="15"/>
      <c r="AA828" s="14"/>
      <c r="AB828" s="14"/>
      <c r="AC828" s="14"/>
      <c r="AD828" s="15"/>
    </row>
    <row r="829" spans="10:30" x14ac:dyDescent="0.2">
      <c r="J829" s="21"/>
      <c r="K829" s="121"/>
      <c r="L829" s="121"/>
      <c r="M829" s="121"/>
      <c r="N829" s="121"/>
      <c r="O829" s="121"/>
      <c r="P829" s="121"/>
      <c r="Q829" s="14"/>
      <c r="R829" s="14"/>
      <c r="S829" s="14"/>
      <c r="T829" s="14"/>
      <c r="U829" s="14"/>
      <c r="V829" s="14"/>
      <c r="W829" s="14"/>
      <c r="X829" s="14"/>
      <c r="Y829" s="15"/>
      <c r="Z829" s="15"/>
      <c r="AA829" s="14"/>
      <c r="AB829" s="14"/>
      <c r="AC829" s="14"/>
      <c r="AD829" s="15"/>
    </row>
    <row r="830" spans="10:30" x14ac:dyDescent="0.2">
      <c r="J830" s="21"/>
      <c r="K830" s="121"/>
      <c r="L830" s="121"/>
      <c r="M830" s="121"/>
      <c r="N830" s="121"/>
      <c r="O830" s="121"/>
      <c r="P830" s="121"/>
      <c r="Q830" s="14"/>
      <c r="R830" s="14"/>
      <c r="S830" s="14"/>
      <c r="T830" s="14"/>
      <c r="U830" s="14"/>
      <c r="V830" s="14"/>
      <c r="W830" s="14"/>
      <c r="X830" s="14"/>
      <c r="Y830" s="15"/>
      <c r="Z830" s="15"/>
      <c r="AA830" s="14"/>
      <c r="AB830" s="14"/>
      <c r="AC830" s="14"/>
      <c r="AD830" s="15"/>
    </row>
    <row r="831" spans="10:30" x14ac:dyDescent="0.2">
      <c r="J831" s="21"/>
      <c r="K831" s="121"/>
      <c r="L831" s="121"/>
      <c r="M831" s="121"/>
      <c r="N831" s="121"/>
      <c r="O831" s="121"/>
      <c r="P831" s="121"/>
      <c r="Q831" s="14"/>
      <c r="R831" s="14"/>
      <c r="S831" s="14"/>
      <c r="T831" s="14"/>
      <c r="U831" s="14"/>
      <c r="V831" s="14"/>
      <c r="W831" s="14"/>
      <c r="X831" s="14"/>
      <c r="Y831" s="15"/>
      <c r="Z831" s="15"/>
      <c r="AA831" s="14"/>
      <c r="AB831" s="14"/>
      <c r="AC831" s="14"/>
      <c r="AD831" s="15"/>
    </row>
    <row r="832" spans="10:30" x14ac:dyDescent="0.2">
      <c r="J832" s="21"/>
      <c r="K832" s="121"/>
      <c r="L832" s="121"/>
      <c r="M832" s="121"/>
      <c r="N832" s="121"/>
      <c r="O832" s="121"/>
      <c r="P832" s="121"/>
      <c r="Q832" s="14"/>
      <c r="R832" s="14"/>
      <c r="S832" s="14"/>
      <c r="T832" s="14"/>
      <c r="U832" s="14"/>
      <c r="V832" s="14"/>
      <c r="W832" s="14"/>
      <c r="X832" s="14"/>
      <c r="Y832" s="15"/>
      <c r="Z832" s="15"/>
      <c r="AA832" s="14"/>
      <c r="AB832" s="14"/>
      <c r="AC832" s="14"/>
      <c r="AD832" s="15"/>
    </row>
    <row r="833" spans="10:30" x14ac:dyDescent="0.2">
      <c r="J833" s="21"/>
      <c r="K833" s="121"/>
      <c r="L833" s="121"/>
      <c r="M833" s="121"/>
      <c r="N833" s="121"/>
      <c r="O833" s="121"/>
      <c r="P833" s="121"/>
      <c r="Q833" s="14"/>
      <c r="R833" s="14"/>
      <c r="S833" s="14"/>
      <c r="T833" s="14"/>
      <c r="U833" s="14"/>
      <c r="V833" s="14"/>
      <c r="W833" s="14"/>
      <c r="X833" s="14"/>
      <c r="Y833" s="15"/>
      <c r="Z833" s="15"/>
      <c r="AA833" s="14"/>
      <c r="AB833" s="14"/>
      <c r="AC833" s="14"/>
      <c r="AD833" s="15"/>
    </row>
    <row r="834" spans="10:30" x14ac:dyDescent="0.2">
      <c r="J834" s="21"/>
      <c r="K834" s="121"/>
      <c r="L834" s="121"/>
      <c r="M834" s="121"/>
      <c r="N834" s="121"/>
      <c r="O834" s="121"/>
      <c r="P834" s="121"/>
      <c r="Q834" s="14"/>
      <c r="R834" s="14"/>
      <c r="S834" s="14"/>
      <c r="T834" s="14"/>
      <c r="U834" s="14"/>
      <c r="V834" s="14"/>
      <c r="W834" s="14"/>
      <c r="X834" s="14"/>
      <c r="Y834" s="15"/>
      <c r="Z834" s="15"/>
      <c r="AA834" s="14"/>
      <c r="AB834" s="14"/>
      <c r="AC834" s="14"/>
      <c r="AD834" s="15"/>
    </row>
    <row r="835" spans="10:30" x14ac:dyDescent="0.2">
      <c r="J835" s="21"/>
      <c r="K835" s="121"/>
      <c r="L835" s="121"/>
      <c r="M835" s="121"/>
      <c r="N835" s="121"/>
      <c r="O835" s="121"/>
      <c r="P835" s="121"/>
      <c r="Q835" s="14"/>
      <c r="R835" s="14"/>
      <c r="S835" s="14"/>
      <c r="T835" s="14"/>
      <c r="U835" s="14"/>
      <c r="V835" s="14"/>
      <c r="W835" s="14"/>
      <c r="X835" s="14"/>
      <c r="Y835" s="15"/>
      <c r="Z835" s="15"/>
      <c r="AA835" s="14"/>
      <c r="AB835" s="14"/>
      <c r="AC835" s="14"/>
      <c r="AD835" s="15"/>
    </row>
    <row r="836" spans="10:30" x14ac:dyDescent="0.2">
      <c r="J836" s="21"/>
      <c r="K836" s="121"/>
      <c r="L836" s="121"/>
      <c r="M836" s="121"/>
      <c r="N836" s="121"/>
      <c r="O836" s="121"/>
      <c r="P836" s="121"/>
      <c r="Q836" s="14"/>
      <c r="R836" s="14"/>
      <c r="S836" s="14"/>
      <c r="T836" s="14"/>
      <c r="U836" s="14"/>
      <c r="V836" s="14"/>
      <c r="W836" s="14"/>
      <c r="X836" s="14"/>
      <c r="Y836" s="15"/>
      <c r="Z836" s="15"/>
      <c r="AA836" s="14"/>
      <c r="AB836" s="14"/>
      <c r="AC836" s="14"/>
      <c r="AD836" s="15"/>
    </row>
    <row r="837" spans="10:30" x14ac:dyDescent="0.2">
      <c r="J837" s="21"/>
      <c r="K837" s="121"/>
      <c r="L837" s="121"/>
      <c r="M837" s="121"/>
      <c r="N837" s="121"/>
      <c r="O837" s="121"/>
      <c r="P837" s="121"/>
      <c r="Q837" s="14"/>
      <c r="R837" s="14"/>
      <c r="S837" s="14"/>
      <c r="T837" s="14"/>
      <c r="U837" s="14"/>
      <c r="V837" s="14"/>
      <c r="W837" s="14"/>
      <c r="X837" s="14"/>
      <c r="Y837" s="15"/>
      <c r="Z837" s="15"/>
      <c r="AA837" s="14"/>
      <c r="AB837" s="14"/>
      <c r="AC837" s="14"/>
      <c r="AD837" s="15"/>
    </row>
    <row r="838" spans="10:30" x14ac:dyDescent="0.2">
      <c r="J838" s="21"/>
      <c r="K838" s="121"/>
      <c r="L838" s="121"/>
      <c r="M838" s="121"/>
      <c r="N838" s="121"/>
      <c r="O838" s="121"/>
      <c r="P838" s="121"/>
      <c r="Q838" s="14"/>
      <c r="R838" s="14"/>
      <c r="S838" s="14"/>
      <c r="T838" s="14"/>
      <c r="U838" s="14"/>
      <c r="V838" s="14"/>
      <c r="W838" s="14"/>
      <c r="X838" s="14"/>
      <c r="Y838" s="15"/>
      <c r="Z838" s="15"/>
      <c r="AA838" s="14"/>
      <c r="AB838" s="14"/>
      <c r="AC838" s="14"/>
      <c r="AD838" s="15"/>
    </row>
    <row r="839" spans="10:30" x14ac:dyDescent="0.2">
      <c r="J839" s="21"/>
      <c r="K839" s="121"/>
      <c r="L839" s="121"/>
      <c r="M839" s="121"/>
      <c r="N839" s="121"/>
      <c r="O839" s="121"/>
      <c r="P839" s="121"/>
      <c r="Q839" s="14"/>
      <c r="R839" s="14"/>
      <c r="S839" s="14"/>
      <c r="T839" s="14"/>
      <c r="U839" s="14"/>
      <c r="V839" s="14"/>
      <c r="W839" s="14"/>
      <c r="X839" s="14"/>
      <c r="Y839" s="15"/>
      <c r="Z839" s="15"/>
      <c r="AA839" s="14"/>
      <c r="AB839" s="14"/>
      <c r="AC839" s="14"/>
      <c r="AD839" s="15"/>
    </row>
    <row r="840" spans="10:30" x14ac:dyDescent="0.2">
      <c r="J840" s="21"/>
      <c r="K840" s="121"/>
      <c r="L840" s="121"/>
      <c r="M840" s="121"/>
      <c r="N840" s="121"/>
      <c r="O840" s="121"/>
      <c r="P840" s="121"/>
      <c r="Q840" s="14"/>
      <c r="R840" s="14"/>
      <c r="S840" s="14"/>
      <c r="T840" s="14"/>
      <c r="U840" s="14"/>
      <c r="V840" s="14"/>
      <c r="W840" s="14"/>
      <c r="X840" s="14"/>
      <c r="Y840" s="15"/>
      <c r="Z840" s="15"/>
      <c r="AA840" s="14"/>
      <c r="AB840" s="14"/>
      <c r="AC840" s="14"/>
      <c r="AD840" s="15"/>
    </row>
    <row r="841" spans="10:30" x14ac:dyDescent="0.2">
      <c r="J841" s="21"/>
      <c r="K841" s="121"/>
      <c r="L841" s="121"/>
      <c r="M841" s="121"/>
      <c r="N841" s="121"/>
      <c r="O841" s="121"/>
      <c r="P841" s="121"/>
      <c r="Q841" s="14"/>
      <c r="R841" s="14"/>
      <c r="S841" s="14"/>
      <c r="T841" s="14"/>
      <c r="U841" s="14"/>
      <c r="V841" s="14"/>
      <c r="W841" s="14"/>
      <c r="X841" s="14"/>
      <c r="Y841" s="15"/>
      <c r="Z841" s="15"/>
      <c r="AA841" s="14"/>
      <c r="AB841" s="14"/>
      <c r="AC841" s="14"/>
      <c r="AD841" s="15"/>
    </row>
    <row r="842" spans="10:30" x14ac:dyDescent="0.2">
      <c r="J842" s="21"/>
      <c r="K842" s="121"/>
      <c r="L842" s="121"/>
      <c r="M842" s="121"/>
      <c r="N842" s="121"/>
      <c r="O842" s="121"/>
      <c r="P842" s="121"/>
      <c r="Q842" s="14"/>
      <c r="R842" s="14"/>
      <c r="S842" s="14"/>
      <c r="T842" s="14"/>
      <c r="U842" s="14"/>
      <c r="V842" s="14"/>
      <c r="W842" s="14"/>
      <c r="X842" s="14"/>
      <c r="Y842" s="15"/>
      <c r="Z842" s="15"/>
      <c r="AA842" s="14"/>
      <c r="AB842" s="14"/>
      <c r="AC842" s="14"/>
      <c r="AD842" s="15"/>
    </row>
    <row r="843" spans="10:30" x14ac:dyDescent="0.2">
      <c r="J843" s="21"/>
      <c r="K843" s="121"/>
      <c r="L843" s="121"/>
      <c r="M843" s="121"/>
      <c r="N843" s="121"/>
      <c r="O843" s="121"/>
      <c r="P843" s="121"/>
      <c r="Q843" s="14"/>
      <c r="R843" s="14"/>
      <c r="S843" s="14"/>
      <c r="T843" s="14"/>
      <c r="U843" s="14"/>
      <c r="V843" s="14"/>
      <c r="W843" s="14"/>
      <c r="X843" s="14"/>
      <c r="Y843" s="15"/>
      <c r="Z843" s="15"/>
      <c r="AA843" s="14"/>
      <c r="AB843" s="14"/>
      <c r="AC843" s="14"/>
      <c r="AD843" s="15"/>
    </row>
    <row r="844" spans="10:30" x14ac:dyDescent="0.2">
      <c r="J844" s="21"/>
      <c r="K844" s="121"/>
      <c r="L844" s="121"/>
      <c r="M844" s="121"/>
      <c r="N844" s="121"/>
      <c r="O844" s="121"/>
      <c r="P844" s="121"/>
      <c r="Q844" s="14"/>
      <c r="R844" s="14"/>
      <c r="S844" s="14"/>
      <c r="T844" s="14"/>
      <c r="U844" s="14"/>
      <c r="V844" s="14"/>
      <c r="W844" s="14"/>
      <c r="X844" s="14"/>
      <c r="Y844" s="15"/>
      <c r="Z844" s="15"/>
      <c r="AA844" s="14"/>
      <c r="AB844" s="14"/>
      <c r="AC844" s="14"/>
      <c r="AD844" s="15"/>
    </row>
    <row r="845" spans="10:30" x14ac:dyDescent="0.2">
      <c r="J845" s="21"/>
      <c r="K845" s="121"/>
      <c r="L845" s="121"/>
      <c r="M845" s="121"/>
      <c r="N845" s="121"/>
      <c r="O845" s="121"/>
      <c r="P845" s="121"/>
      <c r="Q845" s="14"/>
      <c r="R845" s="14"/>
      <c r="S845" s="14"/>
      <c r="T845" s="14"/>
      <c r="U845" s="14"/>
      <c r="V845" s="14"/>
      <c r="W845" s="14"/>
      <c r="X845" s="14"/>
      <c r="Y845" s="15"/>
      <c r="Z845" s="15"/>
      <c r="AA845" s="14"/>
      <c r="AB845" s="14"/>
      <c r="AC845" s="14"/>
      <c r="AD845" s="15"/>
    </row>
    <row r="846" spans="10:30" x14ac:dyDescent="0.2">
      <c r="J846" s="21"/>
      <c r="K846" s="121"/>
      <c r="L846" s="121"/>
      <c r="M846" s="121"/>
      <c r="N846" s="121"/>
      <c r="O846" s="121"/>
      <c r="P846" s="121"/>
      <c r="Q846" s="14"/>
      <c r="R846" s="14"/>
      <c r="S846" s="14"/>
      <c r="T846" s="14"/>
      <c r="U846" s="14"/>
      <c r="V846" s="14"/>
      <c r="W846" s="14"/>
      <c r="X846" s="14"/>
      <c r="Y846" s="15"/>
      <c r="Z846" s="15"/>
      <c r="AA846" s="14"/>
      <c r="AB846" s="14"/>
      <c r="AC846" s="14"/>
      <c r="AD846" s="15"/>
    </row>
    <row r="847" spans="10:30" x14ac:dyDescent="0.2">
      <c r="J847" s="21"/>
      <c r="K847" s="121"/>
      <c r="L847" s="121"/>
      <c r="M847" s="121"/>
      <c r="N847" s="121"/>
      <c r="O847" s="121"/>
      <c r="P847" s="121"/>
      <c r="Q847" s="14"/>
      <c r="R847" s="14"/>
      <c r="S847" s="14"/>
      <c r="T847" s="14"/>
      <c r="U847" s="14"/>
      <c r="V847" s="14"/>
      <c r="W847" s="14"/>
      <c r="X847" s="14"/>
      <c r="Y847" s="15"/>
      <c r="Z847" s="15"/>
      <c r="AA847" s="14"/>
      <c r="AB847" s="14"/>
      <c r="AC847" s="14"/>
      <c r="AD847" s="15"/>
    </row>
    <row r="848" spans="10:30" x14ac:dyDescent="0.2">
      <c r="J848" s="21"/>
      <c r="K848" s="121"/>
      <c r="L848" s="121"/>
      <c r="M848" s="121"/>
      <c r="N848" s="121"/>
      <c r="O848" s="121"/>
      <c r="P848" s="121"/>
      <c r="Q848" s="14"/>
      <c r="R848" s="14"/>
      <c r="S848" s="14"/>
      <c r="T848" s="14"/>
      <c r="U848" s="14"/>
      <c r="V848" s="14"/>
      <c r="W848" s="14"/>
      <c r="X848" s="14"/>
      <c r="Y848" s="15"/>
      <c r="Z848" s="15"/>
      <c r="AA848" s="14"/>
      <c r="AB848" s="14"/>
      <c r="AC848" s="14"/>
      <c r="AD848" s="15"/>
    </row>
    <row r="849" spans="10:30" x14ac:dyDescent="0.2">
      <c r="J849" s="21"/>
      <c r="K849" s="121"/>
      <c r="L849" s="121"/>
      <c r="M849" s="121"/>
      <c r="N849" s="121"/>
      <c r="O849" s="121"/>
      <c r="P849" s="121"/>
      <c r="Q849" s="14"/>
      <c r="R849" s="14"/>
      <c r="S849" s="14"/>
      <c r="T849" s="14"/>
      <c r="U849" s="14"/>
      <c r="V849" s="14"/>
      <c r="W849" s="14"/>
      <c r="X849" s="14"/>
      <c r="Y849" s="15"/>
      <c r="Z849" s="15"/>
      <c r="AA849" s="14"/>
      <c r="AB849" s="14"/>
      <c r="AC849" s="14"/>
      <c r="AD849" s="15"/>
    </row>
    <row r="850" spans="10:30" x14ac:dyDescent="0.2">
      <c r="J850" s="21"/>
      <c r="K850" s="121"/>
      <c r="L850" s="121"/>
      <c r="M850" s="121"/>
      <c r="N850" s="121"/>
      <c r="O850" s="121"/>
      <c r="P850" s="121"/>
      <c r="Q850" s="14"/>
      <c r="R850" s="14"/>
      <c r="S850" s="14"/>
      <c r="T850" s="14"/>
      <c r="U850" s="14"/>
      <c r="V850" s="14"/>
      <c r="W850" s="14"/>
      <c r="X850" s="14"/>
      <c r="Y850" s="15"/>
      <c r="Z850" s="15"/>
      <c r="AA850" s="14"/>
      <c r="AB850" s="14"/>
      <c r="AC850" s="14"/>
      <c r="AD850" s="15"/>
    </row>
    <row r="851" spans="10:30" x14ac:dyDescent="0.2">
      <c r="J851" s="21"/>
      <c r="K851" s="121"/>
      <c r="L851" s="121"/>
      <c r="M851" s="121"/>
      <c r="N851" s="121"/>
      <c r="O851" s="121"/>
      <c r="P851" s="121"/>
      <c r="Q851" s="14"/>
      <c r="R851" s="14"/>
      <c r="S851" s="14"/>
      <c r="T851" s="14"/>
      <c r="U851" s="14"/>
      <c r="V851" s="14"/>
      <c r="W851" s="14"/>
      <c r="X851" s="14"/>
      <c r="Y851" s="15"/>
      <c r="Z851" s="15"/>
      <c r="AA851" s="14"/>
      <c r="AB851" s="14"/>
      <c r="AC851" s="14"/>
      <c r="AD851" s="15"/>
    </row>
    <row r="852" spans="10:30" x14ac:dyDescent="0.2">
      <c r="J852" s="21"/>
      <c r="K852" s="121"/>
      <c r="L852" s="121"/>
      <c r="M852" s="121"/>
      <c r="N852" s="121"/>
      <c r="O852" s="121"/>
      <c r="P852" s="121"/>
      <c r="Q852" s="14"/>
      <c r="R852" s="14"/>
      <c r="S852" s="14"/>
      <c r="T852" s="14"/>
      <c r="U852" s="14"/>
      <c r="V852" s="14"/>
      <c r="W852" s="14"/>
      <c r="X852" s="14"/>
      <c r="Y852" s="15"/>
      <c r="Z852" s="15"/>
      <c r="AA852" s="14"/>
      <c r="AB852" s="14"/>
      <c r="AC852" s="14"/>
      <c r="AD852" s="15"/>
    </row>
    <row r="853" spans="10:30" x14ac:dyDescent="0.2">
      <c r="J853" s="21"/>
      <c r="K853" s="121"/>
      <c r="L853" s="121"/>
      <c r="M853" s="121"/>
      <c r="N853" s="121"/>
      <c r="O853" s="121"/>
      <c r="P853" s="121"/>
      <c r="Q853" s="14"/>
      <c r="R853" s="14"/>
      <c r="S853" s="14"/>
      <c r="T853" s="14"/>
      <c r="U853" s="14"/>
      <c r="V853" s="14"/>
      <c r="W853" s="14"/>
      <c r="X853" s="14"/>
      <c r="Y853" s="15"/>
      <c r="Z853" s="15"/>
      <c r="AA853" s="14"/>
      <c r="AB853" s="14"/>
      <c r="AC853" s="14"/>
      <c r="AD853" s="15"/>
    </row>
    <row r="854" spans="10:30" x14ac:dyDescent="0.2">
      <c r="J854" s="21"/>
      <c r="K854" s="121"/>
      <c r="L854" s="121"/>
      <c r="M854" s="121"/>
      <c r="N854" s="121"/>
      <c r="O854" s="121"/>
      <c r="P854" s="121"/>
      <c r="Q854" s="14"/>
      <c r="R854" s="14"/>
      <c r="S854" s="14"/>
      <c r="T854" s="14"/>
      <c r="U854" s="14"/>
      <c r="V854" s="14"/>
      <c r="W854" s="14"/>
      <c r="X854" s="14"/>
      <c r="Y854" s="15"/>
      <c r="Z854" s="15"/>
      <c r="AA854" s="14"/>
      <c r="AB854" s="14"/>
      <c r="AC854" s="14"/>
      <c r="AD854" s="15"/>
    </row>
    <row r="855" spans="10:30" x14ac:dyDescent="0.2">
      <c r="J855" s="21"/>
      <c r="K855" s="121"/>
      <c r="L855" s="121"/>
      <c r="M855" s="121"/>
      <c r="N855" s="121"/>
      <c r="O855" s="121"/>
      <c r="P855" s="121"/>
      <c r="Q855" s="14"/>
      <c r="R855" s="14"/>
      <c r="S855" s="14"/>
      <c r="T855" s="14"/>
      <c r="U855" s="14"/>
      <c r="V855" s="14"/>
      <c r="W855" s="14"/>
      <c r="X855" s="14"/>
      <c r="Y855" s="15"/>
      <c r="Z855" s="15"/>
      <c r="AA855" s="14"/>
      <c r="AB855" s="14"/>
      <c r="AC855" s="14"/>
      <c r="AD855" s="15"/>
    </row>
    <row r="856" spans="10:30" x14ac:dyDescent="0.2">
      <c r="J856" s="21"/>
      <c r="K856" s="121"/>
      <c r="L856" s="121"/>
      <c r="M856" s="121"/>
      <c r="N856" s="121"/>
      <c r="O856" s="121"/>
      <c r="P856" s="121"/>
      <c r="Q856" s="14"/>
      <c r="R856" s="14"/>
      <c r="S856" s="14"/>
      <c r="T856" s="14"/>
      <c r="U856" s="14"/>
      <c r="V856" s="14"/>
      <c r="W856" s="14"/>
      <c r="X856" s="14"/>
      <c r="Y856" s="15"/>
      <c r="Z856" s="15"/>
      <c r="AA856" s="14"/>
      <c r="AB856" s="14"/>
      <c r="AC856" s="14"/>
      <c r="AD856" s="15"/>
    </row>
    <row r="857" spans="10:30" x14ac:dyDescent="0.2">
      <c r="J857" s="21"/>
      <c r="K857" s="121"/>
      <c r="L857" s="121"/>
      <c r="M857" s="121"/>
      <c r="N857" s="121"/>
      <c r="O857" s="121"/>
      <c r="P857" s="121"/>
      <c r="Q857" s="14"/>
      <c r="R857" s="14"/>
      <c r="S857" s="14"/>
      <c r="T857" s="14"/>
      <c r="U857" s="14"/>
      <c r="V857" s="14"/>
      <c r="W857" s="14"/>
      <c r="X857" s="14"/>
      <c r="Y857" s="15"/>
      <c r="Z857" s="15"/>
      <c r="AA857" s="14"/>
      <c r="AB857" s="14"/>
      <c r="AC857" s="14"/>
      <c r="AD857" s="15"/>
    </row>
    <row r="858" spans="10:30" x14ac:dyDescent="0.2">
      <c r="J858" s="21"/>
      <c r="K858" s="121"/>
      <c r="L858" s="121"/>
      <c r="M858" s="121"/>
      <c r="N858" s="121"/>
      <c r="O858" s="121"/>
      <c r="P858" s="121"/>
      <c r="Q858" s="14"/>
      <c r="R858" s="14"/>
      <c r="S858" s="14"/>
      <c r="T858" s="14"/>
      <c r="U858" s="14"/>
      <c r="V858" s="14"/>
      <c r="W858" s="14"/>
      <c r="X858" s="14"/>
      <c r="Y858" s="15"/>
      <c r="Z858" s="15"/>
      <c r="AA858" s="14"/>
      <c r="AB858" s="14"/>
      <c r="AC858" s="14"/>
      <c r="AD858" s="15"/>
    </row>
    <row r="859" spans="10:30" x14ac:dyDescent="0.2">
      <c r="J859" s="21"/>
      <c r="K859" s="121"/>
      <c r="L859" s="121"/>
      <c r="M859" s="121"/>
      <c r="N859" s="121"/>
      <c r="O859" s="121"/>
      <c r="P859" s="121"/>
      <c r="Q859" s="14"/>
      <c r="R859" s="14"/>
      <c r="S859" s="14"/>
      <c r="T859" s="14"/>
      <c r="U859" s="14"/>
      <c r="V859" s="14"/>
      <c r="W859" s="14"/>
      <c r="X859" s="14"/>
      <c r="Y859" s="15"/>
      <c r="Z859" s="15"/>
      <c r="AA859" s="14"/>
      <c r="AB859" s="14"/>
      <c r="AC859" s="14"/>
      <c r="AD859" s="15"/>
    </row>
    <row r="860" spans="10:30" x14ac:dyDescent="0.2">
      <c r="J860" s="21"/>
      <c r="K860" s="121"/>
      <c r="L860" s="121"/>
      <c r="M860" s="121"/>
      <c r="N860" s="121"/>
      <c r="O860" s="121"/>
      <c r="P860" s="121"/>
      <c r="Q860" s="14"/>
      <c r="R860" s="14"/>
      <c r="S860" s="14"/>
      <c r="T860" s="14"/>
      <c r="U860" s="14"/>
      <c r="V860" s="14"/>
      <c r="W860" s="14"/>
      <c r="X860" s="14"/>
      <c r="Y860" s="15"/>
      <c r="Z860" s="15"/>
      <c r="AA860" s="14"/>
      <c r="AB860" s="14"/>
      <c r="AC860" s="14"/>
      <c r="AD860" s="15"/>
    </row>
    <row r="861" spans="10:30" x14ac:dyDescent="0.2">
      <c r="J861" s="21"/>
      <c r="K861" s="121"/>
      <c r="L861" s="121"/>
      <c r="M861" s="121"/>
      <c r="N861" s="121"/>
      <c r="O861" s="121"/>
      <c r="P861" s="121"/>
      <c r="Q861" s="14"/>
      <c r="R861" s="14"/>
      <c r="S861" s="14"/>
      <c r="T861" s="14"/>
      <c r="U861" s="14"/>
      <c r="V861" s="14"/>
      <c r="W861" s="14"/>
      <c r="X861" s="14"/>
      <c r="Y861" s="15"/>
      <c r="Z861" s="15"/>
      <c r="AA861" s="14"/>
      <c r="AB861" s="14"/>
      <c r="AC861" s="14"/>
      <c r="AD861" s="15"/>
    </row>
    <row r="862" spans="10:30" x14ac:dyDescent="0.2">
      <c r="J862" s="21"/>
      <c r="K862" s="121"/>
      <c r="L862" s="121"/>
      <c r="M862" s="121"/>
      <c r="N862" s="121"/>
      <c r="O862" s="121"/>
      <c r="P862" s="121"/>
      <c r="Q862" s="14"/>
      <c r="R862" s="14"/>
      <c r="S862" s="14"/>
      <c r="T862" s="14"/>
      <c r="U862" s="14"/>
      <c r="V862" s="14"/>
      <c r="W862" s="14"/>
      <c r="X862" s="14"/>
      <c r="Y862" s="15"/>
      <c r="Z862" s="15"/>
      <c r="AA862" s="14"/>
      <c r="AB862" s="14"/>
      <c r="AC862" s="14"/>
      <c r="AD862" s="15"/>
    </row>
    <row r="863" spans="10:30" x14ac:dyDescent="0.2">
      <c r="J863" s="21"/>
      <c r="K863" s="121"/>
      <c r="L863" s="121"/>
      <c r="M863" s="121"/>
      <c r="N863" s="121"/>
      <c r="O863" s="121"/>
      <c r="P863" s="121"/>
      <c r="Q863" s="14"/>
      <c r="R863" s="14"/>
      <c r="S863" s="14"/>
      <c r="T863" s="14"/>
      <c r="U863" s="14"/>
      <c r="V863" s="14"/>
      <c r="W863" s="14"/>
      <c r="X863" s="14"/>
      <c r="Y863" s="15"/>
      <c r="Z863" s="15"/>
      <c r="AA863" s="14"/>
      <c r="AB863" s="14"/>
      <c r="AC863" s="14"/>
      <c r="AD863" s="15"/>
    </row>
    <row r="864" spans="10:30" x14ac:dyDescent="0.2">
      <c r="J864" s="21"/>
      <c r="K864" s="121"/>
      <c r="L864" s="121"/>
      <c r="M864" s="121"/>
      <c r="N864" s="121"/>
      <c r="O864" s="121"/>
      <c r="P864" s="121"/>
      <c r="Q864" s="14"/>
      <c r="R864" s="14"/>
      <c r="S864" s="14"/>
      <c r="T864" s="14"/>
      <c r="U864" s="14"/>
      <c r="V864" s="14"/>
      <c r="W864" s="14"/>
      <c r="X864" s="14"/>
      <c r="Y864" s="15"/>
      <c r="Z864" s="15"/>
      <c r="AA864" s="14"/>
      <c r="AB864" s="14"/>
      <c r="AC864" s="14"/>
      <c r="AD864" s="15"/>
    </row>
    <row r="865" spans="10:30" x14ac:dyDescent="0.2">
      <c r="J865" s="21"/>
      <c r="K865" s="121"/>
      <c r="L865" s="121"/>
      <c r="M865" s="121"/>
      <c r="N865" s="121"/>
      <c r="O865" s="121"/>
      <c r="P865" s="121"/>
      <c r="Q865" s="14"/>
      <c r="R865" s="14"/>
      <c r="S865" s="14"/>
      <c r="T865" s="14"/>
      <c r="U865" s="14"/>
      <c r="V865" s="14"/>
      <c r="W865" s="14"/>
      <c r="X865" s="14"/>
      <c r="Y865" s="15"/>
      <c r="Z865" s="15"/>
      <c r="AA865" s="14"/>
      <c r="AB865" s="14"/>
      <c r="AC865" s="14"/>
      <c r="AD865" s="15"/>
    </row>
    <row r="866" spans="10:30" x14ac:dyDescent="0.2">
      <c r="J866" s="21"/>
      <c r="K866" s="121"/>
      <c r="L866" s="121"/>
      <c r="M866" s="121"/>
      <c r="N866" s="121"/>
      <c r="O866" s="121"/>
      <c r="P866" s="121"/>
      <c r="Q866" s="14"/>
      <c r="R866" s="14"/>
      <c r="S866" s="14"/>
      <c r="T866" s="14"/>
      <c r="U866" s="14"/>
      <c r="V866" s="14"/>
      <c r="W866" s="14"/>
      <c r="X866" s="14"/>
      <c r="Y866" s="15"/>
      <c r="Z866" s="15"/>
      <c r="AA866" s="14"/>
      <c r="AB866" s="14"/>
      <c r="AC866" s="14"/>
      <c r="AD866" s="15"/>
    </row>
    <row r="867" spans="10:30" x14ac:dyDescent="0.2">
      <c r="J867" s="21"/>
      <c r="K867" s="121"/>
      <c r="L867" s="121"/>
      <c r="M867" s="121"/>
      <c r="N867" s="121"/>
      <c r="O867" s="121"/>
      <c r="P867" s="121"/>
      <c r="Q867" s="14"/>
      <c r="R867" s="14"/>
      <c r="S867" s="14"/>
      <c r="T867" s="14"/>
      <c r="U867" s="14"/>
      <c r="V867" s="14"/>
      <c r="W867" s="14"/>
      <c r="X867" s="14"/>
      <c r="Y867" s="15"/>
      <c r="Z867" s="15"/>
      <c r="AA867" s="14"/>
      <c r="AB867" s="14"/>
      <c r="AC867" s="14"/>
      <c r="AD867" s="15"/>
    </row>
    <row r="868" spans="10:30" x14ac:dyDescent="0.2">
      <c r="J868" s="21"/>
      <c r="K868" s="121"/>
      <c r="L868" s="121"/>
      <c r="M868" s="121"/>
      <c r="N868" s="121"/>
      <c r="O868" s="121"/>
      <c r="P868" s="121"/>
      <c r="Q868" s="14"/>
      <c r="R868" s="14"/>
      <c r="S868" s="14"/>
      <c r="T868" s="14"/>
      <c r="U868" s="14"/>
      <c r="V868" s="14"/>
      <c r="W868" s="14"/>
      <c r="X868" s="14"/>
      <c r="Y868" s="15"/>
      <c r="Z868" s="15"/>
      <c r="AA868" s="14"/>
      <c r="AB868" s="14"/>
      <c r="AC868" s="14"/>
      <c r="AD868" s="15"/>
    </row>
    <row r="869" spans="10:30" x14ac:dyDescent="0.2">
      <c r="J869" s="21"/>
      <c r="K869" s="121"/>
      <c r="L869" s="121"/>
      <c r="M869" s="121"/>
      <c r="N869" s="121"/>
      <c r="O869" s="121"/>
      <c r="P869" s="121"/>
      <c r="Q869" s="14"/>
      <c r="R869" s="14"/>
      <c r="S869" s="14"/>
      <c r="T869" s="14"/>
      <c r="U869" s="14"/>
      <c r="V869" s="14"/>
      <c r="W869" s="14"/>
      <c r="X869" s="14"/>
      <c r="Y869" s="15"/>
      <c r="Z869" s="15"/>
      <c r="AA869" s="14"/>
      <c r="AB869" s="14"/>
      <c r="AC869" s="14"/>
      <c r="AD869" s="15"/>
    </row>
    <row r="870" spans="10:30" x14ac:dyDescent="0.2">
      <c r="J870" s="21"/>
      <c r="K870" s="121"/>
      <c r="L870" s="121"/>
      <c r="M870" s="121"/>
      <c r="N870" s="121"/>
      <c r="O870" s="121"/>
      <c r="P870" s="121"/>
      <c r="Q870" s="14"/>
      <c r="R870" s="14"/>
      <c r="S870" s="14"/>
      <c r="T870" s="14"/>
      <c r="U870" s="14"/>
      <c r="V870" s="14"/>
      <c r="W870" s="14"/>
      <c r="X870" s="14"/>
      <c r="Y870" s="15"/>
      <c r="Z870" s="15"/>
      <c r="AA870" s="14"/>
      <c r="AB870" s="14"/>
      <c r="AC870" s="14"/>
      <c r="AD870" s="15"/>
    </row>
    <row r="871" spans="10:30" x14ac:dyDescent="0.2">
      <c r="J871" s="21"/>
      <c r="K871" s="121"/>
      <c r="L871" s="121"/>
      <c r="M871" s="121"/>
      <c r="N871" s="121"/>
      <c r="O871" s="121"/>
      <c r="P871" s="121"/>
      <c r="Q871" s="14"/>
      <c r="R871" s="14"/>
      <c r="S871" s="14"/>
      <c r="T871" s="14"/>
      <c r="U871" s="14"/>
      <c r="V871" s="14"/>
      <c r="W871" s="14"/>
      <c r="X871" s="14"/>
      <c r="Y871" s="15"/>
      <c r="Z871" s="15"/>
      <c r="AA871" s="14"/>
      <c r="AB871" s="14"/>
      <c r="AC871" s="14"/>
      <c r="AD871" s="15"/>
    </row>
    <row r="872" spans="10:30" x14ac:dyDescent="0.2">
      <c r="J872" s="21"/>
      <c r="K872" s="121"/>
      <c r="L872" s="121"/>
      <c r="M872" s="121"/>
      <c r="N872" s="121"/>
      <c r="O872" s="121"/>
      <c r="P872" s="121"/>
      <c r="Q872" s="14"/>
      <c r="R872" s="14"/>
      <c r="S872" s="14"/>
      <c r="T872" s="14"/>
      <c r="U872" s="14"/>
      <c r="V872" s="14"/>
      <c r="W872" s="14"/>
      <c r="X872" s="14"/>
      <c r="Y872" s="15"/>
      <c r="Z872" s="15"/>
      <c r="AA872" s="14"/>
      <c r="AB872" s="14"/>
      <c r="AC872" s="14"/>
      <c r="AD872" s="15"/>
    </row>
    <row r="873" spans="10:30" x14ac:dyDescent="0.2">
      <c r="J873" s="21"/>
      <c r="K873" s="121"/>
      <c r="L873" s="121"/>
      <c r="M873" s="121"/>
      <c r="N873" s="121"/>
      <c r="O873" s="121"/>
      <c r="P873" s="121"/>
      <c r="Q873" s="14"/>
      <c r="R873" s="14"/>
      <c r="S873" s="14"/>
      <c r="T873" s="14"/>
      <c r="U873" s="14"/>
      <c r="V873" s="14"/>
      <c r="W873" s="14"/>
      <c r="X873" s="14"/>
      <c r="Y873" s="15"/>
      <c r="Z873" s="15"/>
      <c r="AA873" s="14"/>
      <c r="AB873" s="14"/>
      <c r="AC873" s="14"/>
      <c r="AD873" s="15"/>
    </row>
    <row r="874" spans="10:30" x14ac:dyDescent="0.2">
      <c r="J874" s="21"/>
      <c r="K874" s="121"/>
      <c r="L874" s="121"/>
      <c r="M874" s="121"/>
      <c r="N874" s="121"/>
      <c r="O874" s="121"/>
      <c r="P874" s="121"/>
      <c r="Q874" s="14"/>
      <c r="R874" s="14"/>
      <c r="S874" s="14"/>
      <c r="T874" s="14"/>
      <c r="U874" s="14"/>
      <c r="V874" s="14"/>
      <c r="W874" s="14"/>
      <c r="X874" s="14"/>
      <c r="Y874" s="15"/>
      <c r="Z874" s="15"/>
      <c r="AA874" s="14"/>
      <c r="AB874" s="14"/>
      <c r="AC874" s="14"/>
      <c r="AD874" s="15"/>
    </row>
    <row r="875" spans="10:30" x14ac:dyDescent="0.2">
      <c r="J875" s="21"/>
      <c r="K875" s="121"/>
      <c r="L875" s="121"/>
      <c r="M875" s="121"/>
      <c r="N875" s="121"/>
      <c r="O875" s="121"/>
      <c r="P875" s="121"/>
      <c r="Q875" s="14"/>
      <c r="R875" s="14"/>
      <c r="S875" s="14"/>
      <c r="T875" s="14"/>
      <c r="U875" s="14"/>
      <c r="V875" s="14"/>
      <c r="W875" s="14"/>
      <c r="X875" s="14"/>
      <c r="Y875" s="15"/>
      <c r="Z875" s="15"/>
      <c r="AA875" s="14"/>
      <c r="AB875" s="14"/>
      <c r="AC875" s="14"/>
      <c r="AD875" s="15"/>
    </row>
    <row r="876" spans="10:30" x14ac:dyDescent="0.2">
      <c r="J876" s="21"/>
      <c r="K876" s="121"/>
      <c r="L876" s="121"/>
      <c r="M876" s="121"/>
      <c r="N876" s="121"/>
      <c r="O876" s="121"/>
      <c r="P876" s="121"/>
      <c r="Q876" s="14"/>
      <c r="R876" s="14"/>
      <c r="S876" s="14"/>
      <c r="T876" s="14"/>
      <c r="U876" s="14"/>
      <c r="V876" s="14"/>
      <c r="W876" s="14"/>
      <c r="X876" s="14"/>
      <c r="Y876" s="15"/>
      <c r="Z876" s="15"/>
      <c r="AA876" s="14"/>
      <c r="AB876" s="14"/>
      <c r="AC876" s="14"/>
      <c r="AD876" s="15"/>
    </row>
    <row r="877" spans="10:30" x14ac:dyDescent="0.2">
      <c r="J877" s="21"/>
      <c r="K877" s="121"/>
      <c r="L877" s="121"/>
      <c r="M877" s="121"/>
      <c r="N877" s="121"/>
      <c r="O877" s="121"/>
      <c r="P877" s="121"/>
      <c r="Q877" s="14"/>
      <c r="R877" s="14"/>
      <c r="S877" s="14"/>
      <c r="T877" s="14"/>
      <c r="U877" s="14"/>
      <c r="V877" s="14"/>
      <c r="W877" s="14"/>
      <c r="X877" s="14"/>
      <c r="Y877" s="15"/>
      <c r="Z877" s="15"/>
      <c r="AA877" s="14"/>
      <c r="AB877" s="14"/>
      <c r="AC877" s="14"/>
      <c r="AD877" s="15"/>
    </row>
    <row r="878" spans="10:30" x14ac:dyDescent="0.2">
      <c r="J878" s="21"/>
      <c r="K878" s="121"/>
      <c r="L878" s="121"/>
      <c r="M878" s="121"/>
      <c r="N878" s="121"/>
      <c r="O878" s="121"/>
      <c r="P878" s="121"/>
      <c r="Q878" s="14"/>
      <c r="R878" s="14"/>
      <c r="S878" s="14"/>
      <c r="T878" s="14"/>
      <c r="U878" s="14"/>
      <c r="V878" s="14"/>
      <c r="W878" s="14"/>
      <c r="X878" s="14"/>
      <c r="Y878" s="15"/>
      <c r="Z878" s="15"/>
      <c r="AA878" s="14"/>
      <c r="AB878" s="14"/>
      <c r="AC878" s="14"/>
      <c r="AD878" s="15"/>
    </row>
    <row r="879" spans="10:30" x14ac:dyDescent="0.2">
      <c r="J879" s="21"/>
      <c r="K879" s="121"/>
      <c r="L879" s="121"/>
      <c r="M879" s="121"/>
      <c r="N879" s="121"/>
      <c r="O879" s="121"/>
      <c r="P879" s="121"/>
      <c r="Q879" s="14"/>
      <c r="R879" s="14"/>
      <c r="S879" s="14"/>
      <c r="T879" s="14"/>
      <c r="U879" s="14"/>
      <c r="V879" s="14"/>
      <c r="W879" s="14"/>
      <c r="X879" s="14"/>
      <c r="Y879" s="15"/>
      <c r="Z879" s="15"/>
      <c r="AA879" s="14"/>
      <c r="AB879" s="14"/>
      <c r="AC879" s="14"/>
      <c r="AD879" s="15"/>
    </row>
    <row r="880" spans="10:30" x14ac:dyDescent="0.2">
      <c r="J880" s="21"/>
      <c r="K880" s="121"/>
      <c r="L880" s="121"/>
      <c r="M880" s="121"/>
      <c r="N880" s="121"/>
      <c r="O880" s="121"/>
      <c r="P880" s="121"/>
      <c r="Q880" s="14"/>
      <c r="R880" s="14"/>
      <c r="S880" s="14"/>
      <c r="T880" s="14"/>
      <c r="U880" s="14"/>
      <c r="V880" s="14"/>
      <c r="W880" s="14"/>
      <c r="X880" s="14"/>
      <c r="Y880" s="15"/>
      <c r="Z880" s="15"/>
      <c r="AA880" s="14"/>
      <c r="AB880" s="14"/>
      <c r="AC880" s="14"/>
      <c r="AD880" s="15"/>
    </row>
    <row r="881" spans="10:30" x14ac:dyDescent="0.2">
      <c r="J881" s="21"/>
      <c r="K881" s="121"/>
      <c r="L881" s="121"/>
      <c r="M881" s="121"/>
      <c r="N881" s="121"/>
      <c r="O881" s="121"/>
      <c r="P881" s="121"/>
      <c r="Q881" s="14"/>
      <c r="R881" s="14"/>
      <c r="S881" s="14"/>
      <c r="T881" s="14"/>
      <c r="U881" s="14"/>
      <c r="V881" s="14"/>
      <c r="W881" s="14"/>
      <c r="X881" s="14"/>
      <c r="Y881" s="15"/>
      <c r="Z881" s="15"/>
      <c r="AA881" s="14"/>
      <c r="AB881" s="14"/>
      <c r="AC881" s="14"/>
      <c r="AD881" s="15"/>
    </row>
    <row r="882" spans="10:30" x14ac:dyDescent="0.2">
      <c r="J882" s="21"/>
      <c r="K882" s="121"/>
      <c r="L882" s="121"/>
      <c r="M882" s="121"/>
      <c r="N882" s="121"/>
      <c r="O882" s="121"/>
      <c r="P882" s="121"/>
      <c r="Q882" s="14"/>
      <c r="R882" s="14"/>
      <c r="S882" s="14"/>
      <c r="T882" s="14"/>
      <c r="U882" s="14"/>
      <c r="V882" s="14"/>
      <c r="W882" s="14"/>
      <c r="X882" s="14"/>
      <c r="Y882" s="15"/>
      <c r="Z882" s="15"/>
      <c r="AA882" s="14"/>
      <c r="AB882" s="14"/>
      <c r="AC882" s="14"/>
      <c r="AD882" s="15"/>
    </row>
    <row r="883" spans="10:30" x14ac:dyDescent="0.2">
      <c r="J883" s="21"/>
      <c r="K883" s="121"/>
      <c r="L883" s="121"/>
      <c r="M883" s="121"/>
      <c r="N883" s="121"/>
      <c r="O883" s="121"/>
      <c r="P883" s="121"/>
      <c r="Q883" s="14"/>
      <c r="R883" s="14"/>
      <c r="S883" s="14"/>
      <c r="T883" s="14"/>
      <c r="U883" s="14"/>
      <c r="V883" s="14"/>
      <c r="W883" s="14"/>
      <c r="X883" s="14"/>
      <c r="Y883" s="15"/>
      <c r="Z883" s="15"/>
      <c r="AA883" s="14"/>
      <c r="AB883" s="14"/>
      <c r="AC883" s="14"/>
      <c r="AD883" s="15"/>
    </row>
    <row r="884" spans="10:30" x14ac:dyDescent="0.2">
      <c r="J884" s="21"/>
      <c r="K884" s="121"/>
      <c r="L884" s="121"/>
      <c r="M884" s="121"/>
      <c r="N884" s="121"/>
      <c r="O884" s="121"/>
      <c r="P884" s="121"/>
      <c r="Q884" s="14"/>
      <c r="R884" s="14"/>
      <c r="S884" s="14"/>
      <c r="T884" s="14"/>
      <c r="U884" s="14"/>
      <c r="V884" s="14"/>
      <c r="W884" s="14"/>
      <c r="X884" s="14"/>
      <c r="Y884" s="15"/>
      <c r="Z884" s="15"/>
      <c r="AA884" s="14"/>
      <c r="AB884" s="14"/>
      <c r="AC884" s="14"/>
      <c r="AD884" s="15"/>
    </row>
    <row r="885" spans="10:30" x14ac:dyDescent="0.2">
      <c r="J885" s="21"/>
      <c r="K885" s="121"/>
      <c r="L885" s="121"/>
      <c r="M885" s="121"/>
      <c r="N885" s="121"/>
      <c r="O885" s="121"/>
      <c r="P885" s="121"/>
      <c r="Q885" s="14"/>
      <c r="R885" s="14"/>
      <c r="S885" s="14"/>
      <c r="T885" s="14"/>
      <c r="U885" s="14"/>
      <c r="V885" s="14"/>
      <c r="W885" s="14"/>
      <c r="X885" s="14"/>
      <c r="Y885" s="15"/>
      <c r="Z885" s="15"/>
      <c r="AA885" s="14"/>
      <c r="AB885" s="14"/>
      <c r="AC885" s="14"/>
      <c r="AD885" s="15"/>
    </row>
    <row r="886" spans="10:30" x14ac:dyDescent="0.2">
      <c r="J886" s="21"/>
      <c r="K886" s="121"/>
      <c r="L886" s="121"/>
      <c r="M886" s="121"/>
      <c r="N886" s="121"/>
      <c r="O886" s="121"/>
      <c r="P886" s="121"/>
      <c r="Q886" s="14"/>
      <c r="R886" s="14"/>
      <c r="S886" s="14"/>
      <c r="T886" s="14"/>
      <c r="U886" s="14"/>
      <c r="V886" s="14"/>
      <c r="W886" s="14"/>
      <c r="X886" s="14"/>
      <c r="Y886" s="15"/>
      <c r="Z886" s="15"/>
      <c r="AA886" s="14"/>
      <c r="AB886" s="14"/>
      <c r="AC886" s="14"/>
      <c r="AD886" s="15"/>
    </row>
    <row r="887" spans="10:30" x14ac:dyDescent="0.2">
      <c r="J887" s="21"/>
      <c r="K887" s="121"/>
      <c r="L887" s="121"/>
      <c r="M887" s="121"/>
      <c r="N887" s="121"/>
      <c r="O887" s="121"/>
      <c r="P887" s="121"/>
      <c r="Q887" s="14"/>
      <c r="R887" s="14"/>
      <c r="S887" s="14"/>
      <c r="T887" s="14"/>
      <c r="U887" s="14"/>
      <c r="V887" s="14"/>
      <c r="W887" s="14"/>
      <c r="X887" s="14"/>
      <c r="Y887" s="15"/>
      <c r="Z887" s="15"/>
      <c r="AA887" s="14"/>
      <c r="AB887" s="14"/>
      <c r="AC887" s="14"/>
      <c r="AD887" s="15"/>
    </row>
    <row r="888" spans="10:30" x14ac:dyDescent="0.2">
      <c r="J888" s="21"/>
      <c r="K888" s="121"/>
      <c r="L888" s="121"/>
      <c r="M888" s="121"/>
      <c r="N888" s="121"/>
      <c r="O888" s="121"/>
      <c r="P888" s="121"/>
      <c r="Q888" s="14"/>
      <c r="R888" s="14"/>
      <c r="S888" s="14"/>
      <c r="T888" s="14"/>
      <c r="U888" s="14"/>
      <c r="V888" s="14"/>
      <c r="W888" s="14"/>
      <c r="X888" s="14"/>
      <c r="Y888" s="15"/>
      <c r="Z888" s="15"/>
      <c r="AA888" s="14"/>
      <c r="AB888" s="14"/>
      <c r="AC888" s="14"/>
      <c r="AD888" s="15"/>
    </row>
    <row r="889" spans="10:30" x14ac:dyDescent="0.2">
      <c r="J889" s="21"/>
      <c r="K889" s="121"/>
      <c r="L889" s="121"/>
      <c r="M889" s="121"/>
      <c r="N889" s="121"/>
      <c r="O889" s="121"/>
      <c r="P889" s="121"/>
      <c r="Q889" s="14"/>
      <c r="R889" s="14"/>
      <c r="S889" s="14"/>
      <c r="T889" s="14"/>
      <c r="U889" s="14"/>
      <c r="V889" s="14"/>
      <c r="W889" s="14"/>
      <c r="X889" s="14"/>
      <c r="Y889" s="15"/>
      <c r="Z889" s="15"/>
      <c r="AA889" s="14"/>
      <c r="AB889" s="14"/>
      <c r="AC889" s="14"/>
      <c r="AD889" s="15"/>
    </row>
    <row r="890" spans="10:30" x14ac:dyDescent="0.2">
      <c r="J890" s="21"/>
      <c r="K890" s="121"/>
      <c r="L890" s="121"/>
      <c r="M890" s="121"/>
      <c r="N890" s="121"/>
      <c r="O890" s="121"/>
      <c r="P890" s="121"/>
      <c r="Q890" s="14"/>
      <c r="R890" s="14"/>
      <c r="S890" s="14"/>
      <c r="T890" s="14"/>
      <c r="U890" s="14"/>
      <c r="V890" s="14"/>
      <c r="W890" s="14"/>
      <c r="X890" s="14"/>
      <c r="Y890" s="15"/>
      <c r="Z890" s="15"/>
      <c r="AA890" s="14"/>
      <c r="AB890" s="14"/>
      <c r="AC890" s="14"/>
      <c r="AD890" s="15"/>
    </row>
    <row r="891" spans="10:30" x14ac:dyDescent="0.2">
      <c r="J891" s="21"/>
      <c r="K891" s="121"/>
      <c r="L891" s="121"/>
      <c r="M891" s="121"/>
      <c r="N891" s="121"/>
      <c r="O891" s="121"/>
      <c r="P891" s="121"/>
      <c r="Q891" s="14"/>
      <c r="R891" s="14"/>
      <c r="S891" s="14"/>
      <c r="T891" s="14"/>
      <c r="U891" s="14"/>
      <c r="V891" s="14"/>
      <c r="W891" s="14"/>
      <c r="X891" s="14"/>
      <c r="Y891" s="15"/>
      <c r="Z891" s="15"/>
      <c r="AA891" s="14"/>
      <c r="AB891" s="14"/>
      <c r="AC891" s="14"/>
      <c r="AD891" s="15"/>
    </row>
    <row r="892" spans="10:30" x14ac:dyDescent="0.2">
      <c r="J892" s="21"/>
      <c r="K892" s="121"/>
      <c r="L892" s="121"/>
      <c r="M892" s="121"/>
      <c r="N892" s="121"/>
      <c r="O892" s="121"/>
      <c r="P892" s="121"/>
      <c r="Q892" s="14"/>
      <c r="R892" s="14"/>
      <c r="S892" s="14"/>
      <c r="T892" s="14"/>
      <c r="U892" s="14"/>
      <c r="V892" s="14"/>
      <c r="W892" s="14"/>
      <c r="X892" s="14"/>
      <c r="Y892" s="15"/>
      <c r="Z892" s="15"/>
      <c r="AA892" s="14"/>
      <c r="AB892" s="14"/>
      <c r="AC892" s="14"/>
      <c r="AD892" s="15"/>
    </row>
    <row r="893" spans="10:30" x14ac:dyDescent="0.2">
      <c r="J893" s="21"/>
      <c r="K893" s="121"/>
      <c r="L893" s="121"/>
      <c r="M893" s="121"/>
      <c r="N893" s="121"/>
      <c r="O893" s="121"/>
      <c r="P893" s="121"/>
      <c r="Q893" s="14"/>
      <c r="R893" s="14"/>
      <c r="S893" s="14"/>
      <c r="T893" s="14"/>
      <c r="U893" s="14"/>
      <c r="V893" s="14"/>
      <c r="W893" s="14"/>
      <c r="X893" s="14"/>
      <c r="Y893" s="15"/>
      <c r="Z893" s="15"/>
      <c r="AA893" s="14"/>
      <c r="AB893" s="14"/>
      <c r="AC893" s="14"/>
      <c r="AD893" s="15"/>
    </row>
    <row r="894" spans="10:30" x14ac:dyDescent="0.2">
      <c r="J894" s="21"/>
      <c r="K894" s="121"/>
      <c r="L894" s="121"/>
      <c r="M894" s="121"/>
      <c r="N894" s="121"/>
      <c r="O894" s="121"/>
      <c r="P894" s="121"/>
      <c r="Q894" s="14"/>
      <c r="R894" s="14"/>
      <c r="S894" s="14"/>
      <c r="T894" s="14"/>
      <c r="U894" s="14"/>
      <c r="V894" s="14"/>
      <c r="W894" s="14"/>
      <c r="X894" s="14"/>
      <c r="Y894" s="15"/>
      <c r="Z894" s="15"/>
      <c r="AA894" s="14"/>
      <c r="AB894" s="14"/>
      <c r="AC894" s="14"/>
      <c r="AD894" s="15"/>
    </row>
    <row r="895" spans="10:30" x14ac:dyDescent="0.2">
      <c r="J895" s="21"/>
      <c r="K895" s="121"/>
      <c r="L895" s="121"/>
      <c r="M895" s="121"/>
      <c r="N895" s="121"/>
      <c r="O895" s="121"/>
      <c r="P895" s="121"/>
      <c r="Q895" s="14"/>
      <c r="R895" s="14"/>
      <c r="S895" s="14"/>
      <c r="T895" s="14"/>
      <c r="U895" s="14"/>
      <c r="V895" s="14"/>
      <c r="W895" s="14"/>
      <c r="X895" s="14"/>
      <c r="Y895" s="15"/>
      <c r="Z895" s="15"/>
      <c r="AA895" s="14"/>
      <c r="AB895" s="14"/>
      <c r="AC895" s="14"/>
      <c r="AD895" s="15"/>
    </row>
    <row r="896" spans="10:30" x14ac:dyDescent="0.2">
      <c r="J896" s="21"/>
      <c r="K896" s="121"/>
      <c r="L896" s="121"/>
      <c r="M896" s="121"/>
      <c r="N896" s="121"/>
      <c r="O896" s="121"/>
      <c r="P896" s="121"/>
      <c r="Q896" s="14"/>
      <c r="R896" s="14"/>
      <c r="S896" s="14"/>
      <c r="T896" s="14"/>
      <c r="U896" s="14"/>
      <c r="V896" s="14"/>
      <c r="W896" s="14"/>
      <c r="X896" s="14"/>
      <c r="Y896" s="15"/>
      <c r="Z896" s="15"/>
      <c r="AA896" s="14"/>
      <c r="AB896" s="14"/>
      <c r="AC896" s="14"/>
      <c r="AD896" s="15"/>
    </row>
    <row r="897" spans="10:30" x14ac:dyDescent="0.2">
      <c r="J897" s="21"/>
      <c r="K897" s="121"/>
      <c r="L897" s="121"/>
      <c r="M897" s="121"/>
      <c r="N897" s="121"/>
      <c r="O897" s="121"/>
      <c r="P897" s="121"/>
      <c r="Q897" s="14"/>
      <c r="R897" s="14"/>
      <c r="S897" s="14"/>
      <c r="T897" s="14"/>
      <c r="U897" s="14"/>
      <c r="V897" s="14"/>
      <c r="W897" s="14"/>
      <c r="X897" s="14"/>
      <c r="Y897" s="15"/>
      <c r="Z897" s="15"/>
      <c r="AA897" s="14"/>
      <c r="AB897" s="14"/>
      <c r="AC897" s="14"/>
      <c r="AD897" s="15"/>
    </row>
    <row r="898" spans="10:30" x14ac:dyDescent="0.2">
      <c r="J898" s="21"/>
      <c r="K898" s="121"/>
      <c r="L898" s="121"/>
      <c r="M898" s="121"/>
      <c r="N898" s="121"/>
      <c r="O898" s="121"/>
      <c r="P898" s="121"/>
      <c r="Q898" s="14"/>
      <c r="R898" s="14"/>
      <c r="S898" s="14"/>
      <c r="T898" s="14"/>
      <c r="U898" s="14"/>
      <c r="V898" s="14"/>
      <c r="W898" s="14"/>
      <c r="X898" s="14"/>
      <c r="Y898" s="15"/>
      <c r="Z898" s="15"/>
      <c r="AA898" s="14"/>
      <c r="AB898" s="14"/>
      <c r="AC898" s="14"/>
      <c r="AD898" s="15"/>
    </row>
    <row r="899" spans="10:30" x14ac:dyDescent="0.2">
      <c r="J899" s="21"/>
      <c r="K899" s="121"/>
      <c r="L899" s="121"/>
      <c r="M899" s="121"/>
      <c r="N899" s="121"/>
      <c r="O899" s="121"/>
      <c r="P899" s="121"/>
      <c r="Q899" s="14"/>
      <c r="R899" s="14"/>
      <c r="S899" s="14"/>
      <c r="T899" s="14"/>
      <c r="U899" s="14"/>
      <c r="V899" s="14"/>
      <c r="W899" s="14"/>
      <c r="X899" s="14"/>
      <c r="Y899" s="15"/>
      <c r="Z899" s="15"/>
      <c r="AA899" s="14"/>
      <c r="AB899" s="14"/>
      <c r="AC899" s="14"/>
      <c r="AD899" s="15"/>
    </row>
    <row r="900" spans="10:30" x14ac:dyDescent="0.2">
      <c r="J900" s="21"/>
      <c r="K900" s="121"/>
      <c r="L900" s="121"/>
      <c r="M900" s="121"/>
      <c r="N900" s="121"/>
      <c r="O900" s="121"/>
      <c r="P900" s="121"/>
      <c r="Q900" s="14"/>
      <c r="R900" s="14"/>
      <c r="S900" s="14"/>
      <c r="T900" s="14"/>
      <c r="U900" s="14"/>
      <c r="V900" s="14"/>
      <c r="W900" s="14"/>
      <c r="X900" s="14"/>
      <c r="Y900" s="15"/>
      <c r="Z900" s="15"/>
      <c r="AA900" s="14"/>
      <c r="AB900" s="14"/>
      <c r="AC900" s="14"/>
      <c r="AD900" s="15"/>
    </row>
    <row r="901" spans="10:30" x14ac:dyDescent="0.2">
      <c r="J901" s="21"/>
      <c r="K901" s="121"/>
      <c r="L901" s="121"/>
      <c r="M901" s="121"/>
      <c r="N901" s="121"/>
      <c r="O901" s="121"/>
      <c r="P901" s="121"/>
      <c r="Q901" s="14"/>
      <c r="R901" s="14"/>
      <c r="S901" s="14"/>
      <c r="T901" s="14"/>
      <c r="U901" s="14"/>
      <c r="V901" s="14"/>
      <c r="W901" s="14"/>
      <c r="X901" s="14"/>
      <c r="Y901" s="15"/>
      <c r="Z901" s="15"/>
      <c r="AA901" s="14"/>
      <c r="AB901" s="14"/>
      <c r="AC901" s="14"/>
      <c r="AD901" s="15"/>
    </row>
    <row r="902" spans="10:30" x14ac:dyDescent="0.2">
      <c r="J902" s="21"/>
      <c r="K902" s="121"/>
      <c r="L902" s="121"/>
      <c r="M902" s="121"/>
      <c r="N902" s="121"/>
      <c r="O902" s="121"/>
      <c r="P902" s="121"/>
      <c r="Q902" s="14"/>
      <c r="R902" s="14"/>
      <c r="S902" s="14"/>
      <c r="T902" s="14"/>
      <c r="U902" s="14"/>
      <c r="V902" s="14"/>
      <c r="W902" s="14"/>
      <c r="X902" s="14"/>
      <c r="Y902" s="15"/>
      <c r="Z902" s="15"/>
      <c r="AA902" s="14"/>
      <c r="AB902" s="14"/>
      <c r="AC902" s="14"/>
      <c r="AD902" s="15"/>
    </row>
    <row r="903" spans="10:30" x14ac:dyDescent="0.2">
      <c r="J903" s="21"/>
      <c r="K903" s="121"/>
      <c r="L903" s="121"/>
      <c r="M903" s="121"/>
      <c r="N903" s="121"/>
      <c r="O903" s="121"/>
      <c r="P903" s="121"/>
      <c r="Q903" s="14"/>
      <c r="R903" s="14"/>
      <c r="S903" s="14"/>
      <c r="T903" s="14"/>
      <c r="U903" s="14"/>
      <c r="V903" s="14"/>
      <c r="W903" s="14"/>
      <c r="X903" s="14"/>
      <c r="Y903" s="15"/>
      <c r="Z903" s="15"/>
      <c r="AA903" s="14"/>
      <c r="AB903" s="14"/>
      <c r="AC903" s="14"/>
      <c r="AD903" s="15"/>
    </row>
    <row r="904" spans="10:30" x14ac:dyDescent="0.2">
      <c r="J904" s="21"/>
      <c r="K904" s="121"/>
      <c r="L904" s="121"/>
      <c r="M904" s="121"/>
      <c r="N904" s="121"/>
      <c r="O904" s="121"/>
      <c r="P904" s="121"/>
      <c r="Q904" s="14"/>
      <c r="R904" s="14"/>
      <c r="S904" s="14"/>
      <c r="T904" s="14"/>
      <c r="U904" s="14"/>
      <c r="V904" s="14"/>
      <c r="W904" s="14"/>
      <c r="X904" s="14"/>
      <c r="Y904" s="15"/>
      <c r="Z904" s="15"/>
      <c r="AA904" s="14"/>
      <c r="AB904" s="14"/>
      <c r="AC904" s="14"/>
      <c r="AD904" s="15"/>
    </row>
    <row r="905" spans="10:30" x14ac:dyDescent="0.2">
      <c r="J905" s="21"/>
      <c r="K905" s="121"/>
      <c r="L905" s="121"/>
      <c r="M905" s="121"/>
      <c r="N905" s="121"/>
      <c r="O905" s="121"/>
      <c r="P905" s="121"/>
      <c r="Q905" s="14"/>
      <c r="R905" s="14"/>
      <c r="S905" s="14"/>
      <c r="T905" s="14"/>
      <c r="U905" s="14"/>
      <c r="V905" s="14"/>
      <c r="W905" s="14"/>
      <c r="X905" s="14"/>
      <c r="Y905" s="15"/>
      <c r="Z905" s="15"/>
      <c r="AA905" s="14"/>
      <c r="AB905" s="14"/>
      <c r="AC905" s="14"/>
      <c r="AD905" s="15"/>
    </row>
    <row r="906" spans="10:30" x14ac:dyDescent="0.2">
      <c r="J906" s="21"/>
      <c r="K906" s="121"/>
      <c r="L906" s="121"/>
      <c r="M906" s="121"/>
      <c r="N906" s="121"/>
      <c r="O906" s="121"/>
      <c r="P906" s="121"/>
      <c r="Q906" s="14"/>
      <c r="R906" s="14"/>
      <c r="S906" s="14"/>
      <c r="T906" s="14"/>
      <c r="U906" s="14"/>
      <c r="V906" s="14"/>
      <c r="W906" s="14"/>
      <c r="X906" s="14"/>
      <c r="Y906" s="15"/>
      <c r="Z906" s="15"/>
      <c r="AA906" s="14"/>
      <c r="AB906" s="14"/>
      <c r="AC906" s="14"/>
      <c r="AD906" s="15"/>
    </row>
    <row r="907" spans="10:30" x14ac:dyDescent="0.2">
      <c r="J907" s="21"/>
      <c r="K907" s="121"/>
      <c r="L907" s="121"/>
      <c r="M907" s="121"/>
      <c r="N907" s="121"/>
      <c r="O907" s="121"/>
      <c r="P907" s="121"/>
      <c r="Q907" s="14"/>
      <c r="R907" s="14"/>
      <c r="S907" s="14"/>
      <c r="T907" s="14"/>
      <c r="U907" s="14"/>
      <c r="V907" s="14"/>
      <c r="W907" s="14"/>
      <c r="X907" s="14"/>
      <c r="Y907" s="15"/>
      <c r="Z907" s="15"/>
      <c r="AA907" s="14"/>
      <c r="AB907" s="14"/>
      <c r="AC907" s="14"/>
      <c r="AD907" s="15"/>
    </row>
    <row r="908" spans="10:30" x14ac:dyDescent="0.2">
      <c r="J908" s="21"/>
      <c r="K908" s="121"/>
      <c r="L908" s="121"/>
      <c r="M908" s="121"/>
      <c r="N908" s="121"/>
      <c r="O908" s="121"/>
      <c r="P908" s="121"/>
      <c r="Q908" s="14"/>
      <c r="R908" s="14"/>
      <c r="S908" s="14"/>
      <c r="T908" s="14"/>
      <c r="U908" s="14"/>
      <c r="V908" s="14"/>
      <c r="W908" s="14"/>
      <c r="X908" s="14"/>
      <c r="Y908" s="15"/>
      <c r="Z908" s="15"/>
      <c r="AA908" s="14"/>
      <c r="AB908" s="14"/>
      <c r="AC908" s="14"/>
      <c r="AD908" s="15"/>
    </row>
    <row r="909" spans="10:30" x14ac:dyDescent="0.2">
      <c r="J909" s="21"/>
      <c r="K909" s="121"/>
      <c r="L909" s="121"/>
      <c r="M909" s="121"/>
      <c r="N909" s="121"/>
      <c r="O909" s="121"/>
      <c r="P909" s="121"/>
      <c r="Q909" s="14"/>
      <c r="R909" s="14"/>
      <c r="S909" s="14"/>
      <c r="T909" s="14"/>
      <c r="U909" s="14"/>
      <c r="V909" s="14"/>
      <c r="W909" s="14"/>
      <c r="X909" s="14"/>
      <c r="Y909" s="15"/>
      <c r="Z909" s="15"/>
      <c r="AA909" s="14"/>
      <c r="AB909" s="14"/>
      <c r="AC909" s="14"/>
      <c r="AD909" s="15"/>
    </row>
    <row r="910" spans="10:30" x14ac:dyDescent="0.2">
      <c r="J910" s="21"/>
      <c r="K910" s="121"/>
      <c r="L910" s="121"/>
      <c r="M910" s="121"/>
      <c r="N910" s="121"/>
      <c r="O910" s="121"/>
      <c r="P910" s="121"/>
      <c r="Q910" s="14"/>
      <c r="R910" s="14"/>
      <c r="S910" s="14"/>
      <c r="T910" s="14"/>
      <c r="U910" s="14"/>
      <c r="V910" s="14"/>
      <c r="W910" s="14"/>
      <c r="X910" s="14"/>
      <c r="Y910" s="15"/>
      <c r="Z910" s="15"/>
      <c r="AA910" s="14"/>
      <c r="AB910" s="14"/>
      <c r="AC910" s="14"/>
      <c r="AD910" s="15"/>
    </row>
    <row r="911" spans="10:30" x14ac:dyDescent="0.2">
      <c r="J911" s="21"/>
      <c r="K911" s="121"/>
      <c r="L911" s="121"/>
      <c r="M911" s="121"/>
      <c r="N911" s="121"/>
      <c r="O911" s="121"/>
      <c r="P911" s="121"/>
      <c r="Q911" s="14"/>
      <c r="R911" s="14"/>
      <c r="S911" s="14"/>
      <c r="T911" s="14"/>
      <c r="U911" s="14"/>
      <c r="V911" s="14"/>
      <c r="W911" s="14"/>
      <c r="X911" s="14"/>
      <c r="Y911" s="15"/>
      <c r="Z911" s="15"/>
      <c r="AA911" s="14"/>
      <c r="AB911" s="14"/>
      <c r="AC911" s="14"/>
      <c r="AD911" s="15"/>
    </row>
    <row r="912" spans="10:30" x14ac:dyDescent="0.2">
      <c r="J912" s="21"/>
      <c r="K912" s="121"/>
      <c r="L912" s="121"/>
      <c r="M912" s="121"/>
      <c r="N912" s="121"/>
      <c r="O912" s="121"/>
      <c r="P912" s="121"/>
      <c r="Q912" s="14"/>
      <c r="R912" s="14"/>
      <c r="S912" s="14"/>
      <c r="T912" s="14"/>
      <c r="U912" s="14"/>
      <c r="V912" s="14"/>
      <c r="W912" s="14"/>
      <c r="X912" s="14"/>
      <c r="Y912" s="15"/>
      <c r="Z912" s="15"/>
      <c r="AA912" s="14"/>
      <c r="AB912" s="14"/>
      <c r="AC912" s="14"/>
      <c r="AD912" s="15"/>
    </row>
    <row r="913" spans="10:30" x14ac:dyDescent="0.2">
      <c r="J913" s="21"/>
      <c r="K913" s="121"/>
      <c r="L913" s="121"/>
      <c r="M913" s="121"/>
      <c r="N913" s="121"/>
      <c r="O913" s="121"/>
      <c r="P913" s="121"/>
      <c r="Q913" s="14"/>
      <c r="R913" s="14"/>
      <c r="S913" s="14"/>
      <c r="T913" s="14"/>
      <c r="U913" s="14"/>
      <c r="V913" s="14"/>
      <c r="W913" s="14"/>
      <c r="X913" s="14"/>
      <c r="Y913" s="15"/>
      <c r="Z913" s="15"/>
      <c r="AA913" s="14"/>
      <c r="AB913" s="14"/>
      <c r="AC913" s="14"/>
      <c r="AD913" s="15"/>
    </row>
    <row r="914" spans="10:30" x14ac:dyDescent="0.2">
      <c r="J914" s="21"/>
      <c r="K914" s="121"/>
      <c r="L914" s="121"/>
      <c r="M914" s="121"/>
      <c r="N914" s="121"/>
      <c r="O914" s="121"/>
      <c r="P914" s="121"/>
      <c r="Q914" s="14"/>
      <c r="R914" s="14"/>
      <c r="S914" s="14"/>
      <c r="T914" s="14"/>
      <c r="U914" s="14"/>
      <c r="V914" s="14"/>
      <c r="W914" s="14"/>
      <c r="X914" s="14"/>
      <c r="Y914" s="15"/>
      <c r="Z914" s="15"/>
      <c r="AA914" s="14"/>
      <c r="AB914" s="14"/>
      <c r="AC914" s="14"/>
      <c r="AD914" s="15"/>
    </row>
    <row r="915" spans="10:30" x14ac:dyDescent="0.2">
      <c r="J915" s="21"/>
      <c r="K915" s="121"/>
      <c r="L915" s="121"/>
      <c r="M915" s="121"/>
      <c r="N915" s="121"/>
      <c r="O915" s="121"/>
      <c r="P915" s="121"/>
      <c r="Q915" s="14"/>
      <c r="R915" s="14"/>
      <c r="S915" s="14"/>
      <c r="T915" s="14"/>
      <c r="U915" s="14"/>
      <c r="V915" s="14"/>
      <c r="W915" s="14"/>
      <c r="X915" s="14"/>
      <c r="Y915" s="15"/>
      <c r="Z915" s="15"/>
      <c r="AA915" s="14"/>
      <c r="AB915" s="14"/>
      <c r="AC915" s="14"/>
      <c r="AD915" s="15"/>
    </row>
    <row r="916" spans="10:30" x14ac:dyDescent="0.2">
      <c r="J916" s="21"/>
      <c r="K916" s="121"/>
      <c r="L916" s="121"/>
      <c r="M916" s="121"/>
      <c r="N916" s="121"/>
      <c r="O916" s="121"/>
      <c r="P916" s="121"/>
      <c r="Q916" s="14"/>
      <c r="R916" s="14"/>
      <c r="S916" s="14"/>
      <c r="T916" s="14"/>
      <c r="U916" s="14"/>
      <c r="V916" s="14"/>
      <c r="W916" s="14"/>
      <c r="X916" s="14"/>
      <c r="Y916" s="15"/>
      <c r="Z916" s="15"/>
      <c r="AA916" s="14"/>
      <c r="AB916" s="14"/>
      <c r="AC916" s="14"/>
      <c r="AD916" s="15"/>
    </row>
    <row r="917" spans="10:30" x14ac:dyDescent="0.2">
      <c r="J917" s="21"/>
      <c r="K917" s="121"/>
      <c r="L917" s="121"/>
      <c r="M917" s="121"/>
      <c r="N917" s="121"/>
      <c r="O917" s="121"/>
      <c r="P917" s="121"/>
      <c r="Q917" s="14"/>
      <c r="R917" s="14"/>
      <c r="S917" s="14"/>
      <c r="T917" s="14"/>
      <c r="U917" s="14"/>
      <c r="V917" s="14"/>
      <c r="W917" s="14"/>
      <c r="X917" s="14"/>
      <c r="Y917" s="15"/>
      <c r="Z917" s="15"/>
      <c r="AA917" s="14"/>
      <c r="AB917" s="14"/>
      <c r="AC917" s="14"/>
      <c r="AD917" s="15"/>
    </row>
    <row r="918" spans="10:30" x14ac:dyDescent="0.2">
      <c r="J918" s="21"/>
      <c r="K918" s="121"/>
      <c r="L918" s="121"/>
      <c r="M918" s="121"/>
      <c r="N918" s="121"/>
      <c r="O918" s="121"/>
      <c r="P918" s="121"/>
      <c r="Q918" s="14"/>
      <c r="R918" s="14"/>
      <c r="S918" s="14"/>
      <c r="T918" s="14"/>
      <c r="U918" s="14"/>
      <c r="V918" s="14"/>
      <c r="W918" s="14"/>
      <c r="X918" s="14"/>
      <c r="Y918" s="15"/>
      <c r="Z918" s="15"/>
      <c r="AA918" s="14"/>
      <c r="AB918" s="14"/>
      <c r="AC918" s="14"/>
      <c r="AD918" s="15"/>
    </row>
    <row r="919" spans="10:30" x14ac:dyDescent="0.2">
      <c r="J919" s="21"/>
      <c r="K919" s="121"/>
      <c r="L919" s="121"/>
      <c r="M919" s="121"/>
      <c r="N919" s="121"/>
      <c r="O919" s="121"/>
      <c r="P919" s="121"/>
      <c r="Q919" s="14"/>
      <c r="R919" s="14"/>
      <c r="S919" s="14"/>
      <c r="T919" s="14"/>
      <c r="U919" s="14"/>
      <c r="V919" s="14"/>
      <c r="W919" s="14"/>
      <c r="X919" s="14"/>
      <c r="Y919" s="15"/>
      <c r="Z919" s="15"/>
      <c r="AA919" s="14"/>
      <c r="AB919" s="14"/>
      <c r="AC919" s="14"/>
      <c r="AD919" s="15"/>
    </row>
    <row r="920" spans="10:30" x14ac:dyDescent="0.2">
      <c r="J920" s="21"/>
      <c r="K920" s="121"/>
      <c r="L920" s="121"/>
      <c r="M920" s="121"/>
      <c r="N920" s="121"/>
      <c r="O920" s="121"/>
      <c r="P920" s="121"/>
      <c r="Q920" s="14"/>
      <c r="R920" s="14"/>
      <c r="S920" s="14"/>
      <c r="T920" s="14"/>
      <c r="U920" s="14"/>
      <c r="V920" s="14"/>
      <c r="W920" s="14"/>
      <c r="X920" s="14"/>
      <c r="Y920" s="15"/>
      <c r="Z920" s="15"/>
      <c r="AA920" s="14"/>
      <c r="AB920" s="14"/>
      <c r="AC920" s="14"/>
      <c r="AD920" s="15"/>
    </row>
    <row r="921" spans="10:30" x14ac:dyDescent="0.2">
      <c r="J921" s="21"/>
      <c r="K921" s="121"/>
      <c r="L921" s="121"/>
      <c r="M921" s="121"/>
      <c r="N921" s="121"/>
      <c r="O921" s="121"/>
      <c r="P921" s="121"/>
      <c r="Q921" s="14"/>
      <c r="R921" s="14"/>
      <c r="S921" s="14"/>
      <c r="T921" s="14"/>
      <c r="U921" s="14"/>
      <c r="V921" s="14"/>
      <c r="W921" s="14"/>
      <c r="X921" s="14"/>
      <c r="Y921" s="15"/>
      <c r="Z921" s="15"/>
      <c r="AA921" s="14"/>
      <c r="AB921" s="14"/>
      <c r="AC921" s="14"/>
      <c r="AD921" s="15"/>
    </row>
    <row r="922" spans="10:30" x14ac:dyDescent="0.2">
      <c r="J922" s="21"/>
      <c r="K922" s="121"/>
      <c r="L922" s="121"/>
      <c r="M922" s="121"/>
      <c r="N922" s="121"/>
      <c r="O922" s="121"/>
      <c r="P922" s="121"/>
      <c r="Q922" s="14"/>
      <c r="R922" s="14"/>
      <c r="S922" s="14"/>
      <c r="T922" s="14"/>
      <c r="U922" s="14"/>
      <c r="V922" s="14"/>
      <c r="W922" s="14"/>
      <c r="X922" s="14"/>
      <c r="Y922" s="15"/>
      <c r="Z922" s="15"/>
      <c r="AA922" s="14"/>
      <c r="AB922" s="14"/>
      <c r="AC922" s="14"/>
      <c r="AD922" s="15"/>
    </row>
    <row r="923" spans="10:30" x14ac:dyDescent="0.2">
      <c r="J923" s="21"/>
      <c r="K923" s="121"/>
      <c r="L923" s="121"/>
      <c r="M923" s="121"/>
      <c r="N923" s="121"/>
      <c r="O923" s="121"/>
      <c r="P923" s="121"/>
      <c r="Q923" s="14"/>
      <c r="R923" s="14"/>
      <c r="S923" s="14"/>
      <c r="T923" s="14"/>
      <c r="U923" s="14"/>
      <c r="V923" s="14"/>
      <c r="W923" s="14"/>
      <c r="X923" s="14"/>
      <c r="Y923" s="15"/>
      <c r="Z923" s="15"/>
      <c r="AA923" s="14"/>
      <c r="AB923" s="14"/>
      <c r="AC923" s="14"/>
      <c r="AD923" s="15"/>
    </row>
    <row r="924" spans="10:30" x14ac:dyDescent="0.2">
      <c r="J924" s="21"/>
      <c r="K924" s="121"/>
      <c r="L924" s="121"/>
      <c r="M924" s="121"/>
      <c r="N924" s="121"/>
      <c r="O924" s="121"/>
      <c r="P924" s="121"/>
      <c r="Q924" s="14"/>
      <c r="R924" s="14"/>
      <c r="S924" s="14"/>
      <c r="T924" s="14"/>
      <c r="U924" s="14"/>
      <c r="V924" s="14"/>
      <c r="W924" s="14"/>
      <c r="X924" s="14"/>
      <c r="Y924" s="15"/>
      <c r="Z924" s="15"/>
      <c r="AA924" s="14"/>
      <c r="AB924" s="14"/>
      <c r="AC924" s="14"/>
      <c r="AD924" s="15"/>
    </row>
    <row r="925" spans="10:30" x14ac:dyDescent="0.2">
      <c r="J925" s="21"/>
      <c r="K925" s="121"/>
      <c r="L925" s="121"/>
      <c r="M925" s="121"/>
      <c r="N925" s="121"/>
      <c r="O925" s="121"/>
      <c r="P925" s="121"/>
      <c r="Q925" s="14"/>
      <c r="R925" s="14"/>
      <c r="S925" s="14"/>
      <c r="T925" s="14"/>
      <c r="U925" s="14"/>
      <c r="V925" s="14"/>
      <c r="W925" s="14"/>
      <c r="X925" s="14"/>
      <c r="Y925" s="15"/>
      <c r="Z925" s="15"/>
      <c r="AA925" s="14"/>
      <c r="AB925" s="14"/>
      <c r="AC925" s="14"/>
      <c r="AD925" s="15"/>
    </row>
    <row r="926" spans="10:30" x14ac:dyDescent="0.2">
      <c r="J926" s="21"/>
      <c r="K926" s="121"/>
      <c r="L926" s="121"/>
      <c r="M926" s="121"/>
      <c r="N926" s="121"/>
      <c r="O926" s="121"/>
      <c r="P926" s="121"/>
      <c r="Q926" s="14"/>
      <c r="R926" s="14"/>
      <c r="S926" s="14"/>
      <c r="T926" s="14"/>
      <c r="U926" s="14"/>
      <c r="V926" s="14"/>
      <c r="W926" s="14"/>
      <c r="X926" s="14"/>
      <c r="Y926" s="15"/>
      <c r="Z926" s="15"/>
      <c r="AA926" s="14"/>
      <c r="AB926" s="14"/>
      <c r="AC926" s="14"/>
      <c r="AD926" s="15"/>
    </row>
    <row r="927" spans="10:30" x14ac:dyDescent="0.2">
      <c r="J927" s="21"/>
      <c r="K927" s="121"/>
      <c r="L927" s="121"/>
      <c r="M927" s="121"/>
      <c r="N927" s="121"/>
      <c r="O927" s="121"/>
      <c r="P927" s="121"/>
      <c r="Q927" s="14"/>
      <c r="R927" s="14"/>
      <c r="S927" s="14"/>
      <c r="T927" s="14"/>
      <c r="U927" s="14"/>
      <c r="V927" s="14"/>
      <c r="W927" s="14"/>
      <c r="X927" s="14"/>
      <c r="Y927" s="15"/>
      <c r="Z927" s="15"/>
      <c r="AA927" s="14"/>
      <c r="AB927" s="14"/>
      <c r="AC927" s="14"/>
      <c r="AD927" s="15"/>
    </row>
    <row r="928" spans="10:30" x14ac:dyDescent="0.2">
      <c r="J928" s="21"/>
      <c r="K928" s="121"/>
      <c r="L928" s="121"/>
      <c r="M928" s="121"/>
      <c r="N928" s="121"/>
      <c r="O928" s="121"/>
      <c r="P928" s="121"/>
      <c r="Q928" s="14"/>
      <c r="R928" s="14"/>
      <c r="S928" s="14"/>
      <c r="T928" s="14"/>
      <c r="U928" s="14"/>
      <c r="V928" s="14"/>
      <c r="W928" s="14"/>
      <c r="X928" s="14"/>
      <c r="Y928" s="15"/>
      <c r="Z928" s="15"/>
      <c r="AA928" s="14"/>
      <c r="AB928" s="14"/>
      <c r="AC928" s="14"/>
      <c r="AD928" s="15"/>
    </row>
    <row r="929" spans="10:30" x14ac:dyDescent="0.2">
      <c r="J929" s="21"/>
      <c r="K929" s="121"/>
      <c r="L929" s="121"/>
      <c r="M929" s="121"/>
      <c r="N929" s="121"/>
      <c r="O929" s="121"/>
      <c r="P929" s="121"/>
      <c r="Q929" s="14"/>
      <c r="R929" s="14"/>
      <c r="S929" s="14"/>
      <c r="T929" s="14"/>
      <c r="U929" s="14"/>
      <c r="V929" s="14"/>
      <c r="W929" s="14"/>
      <c r="X929" s="14"/>
      <c r="Y929" s="15"/>
      <c r="Z929" s="15"/>
      <c r="AA929" s="14"/>
      <c r="AB929" s="14"/>
      <c r="AC929" s="14"/>
      <c r="AD929" s="15"/>
    </row>
    <row r="930" spans="10:30" x14ac:dyDescent="0.2">
      <c r="J930" s="21"/>
      <c r="K930" s="121"/>
      <c r="L930" s="121"/>
      <c r="M930" s="121"/>
      <c r="N930" s="121"/>
      <c r="O930" s="121"/>
      <c r="P930" s="121"/>
      <c r="Q930" s="14"/>
      <c r="R930" s="14"/>
      <c r="S930" s="14"/>
      <c r="T930" s="14"/>
      <c r="U930" s="14"/>
      <c r="V930" s="14"/>
      <c r="W930" s="14"/>
      <c r="X930" s="14"/>
      <c r="Y930" s="15"/>
      <c r="Z930" s="15"/>
      <c r="AA930" s="14"/>
      <c r="AB930" s="14"/>
      <c r="AC930" s="14"/>
      <c r="AD930" s="15"/>
    </row>
    <row r="931" spans="10:30" x14ac:dyDescent="0.2">
      <c r="J931" s="21"/>
      <c r="K931" s="121"/>
      <c r="L931" s="121"/>
      <c r="M931" s="121"/>
      <c r="N931" s="121"/>
      <c r="O931" s="121"/>
      <c r="P931" s="121"/>
      <c r="Q931" s="14"/>
      <c r="R931" s="14"/>
      <c r="S931" s="14"/>
      <c r="T931" s="14"/>
      <c r="U931" s="14"/>
      <c r="V931" s="14"/>
      <c r="W931" s="14"/>
      <c r="X931" s="14"/>
      <c r="Y931" s="15"/>
      <c r="Z931" s="15"/>
      <c r="AA931" s="14"/>
      <c r="AB931" s="14"/>
      <c r="AC931" s="14"/>
      <c r="AD931" s="15"/>
    </row>
    <row r="932" spans="10:30" x14ac:dyDescent="0.2">
      <c r="J932" s="21"/>
      <c r="K932" s="121"/>
      <c r="L932" s="121"/>
      <c r="M932" s="121"/>
      <c r="N932" s="121"/>
      <c r="O932" s="121"/>
      <c r="P932" s="121"/>
      <c r="Q932" s="14"/>
      <c r="R932" s="14"/>
      <c r="S932" s="14"/>
      <c r="T932" s="14"/>
      <c r="U932" s="14"/>
      <c r="V932" s="14"/>
      <c r="W932" s="14"/>
      <c r="X932" s="14"/>
      <c r="Y932" s="15"/>
      <c r="Z932" s="15"/>
      <c r="AA932" s="14"/>
      <c r="AB932" s="14"/>
      <c r="AC932" s="14"/>
      <c r="AD932" s="15"/>
    </row>
    <row r="933" spans="10:30" x14ac:dyDescent="0.2">
      <c r="J933" s="21"/>
      <c r="K933" s="121"/>
      <c r="L933" s="121"/>
      <c r="M933" s="121"/>
      <c r="N933" s="121"/>
      <c r="O933" s="121"/>
      <c r="P933" s="121"/>
      <c r="Q933" s="14"/>
      <c r="R933" s="14"/>
      <c r="S933" s="14"/>
      <c r="T933" s="14"/>
      <c r="U933" s="14"/>
      <c r="V933" s="14"/>
      <c r="W933" s="14"/>
      <c r="X933" s="14"/>
      <c r="Y933" s="15"/>
      <c r="Z933" s="15"/>
      <c r="AA933" s="14"/>
      <c r="AB933" s="14"/>
      <c r="AC933" s="14"/>
      <c r="AD933" s="15"/>
    </row>
    <row r="934" spans="10:30" x14ac:dyDescent="0.2">
      <c r="J934" s="21"/>
      <c r="K934" s="121"/>
      <c r="L934" s="121"/>
      <c r="M934" s="121"/>
      <c r="N934" s="121"/>
      <c r="O934" s="121"/>
      <c r="P934" s="121"/>
      <c r="Q934" s="14"/>
      <c r="R934" s="14"/>
      <c r="S934" s="14"/>
      <c r="T934" s="14"/>
      <c r="U934" s="14"/>
      <c r="V934" s="14"/>
      <c r="W934" s="14"/>
      <c r="X934" s="14"/>
      <c r="Y934" s="15"/>
      <c r="Z934" s="15"/>
      <c r="AA934" s="14"/>
      <c r="AB934" s="14"/>
      <c r="AC934" s="14"/>
      <c r="AD934" s="15"/>
    </row>
    <row r="935" spans="10:30" x14ac:dyDescent="0.2">
      <c r="J935" s="21"/>
      <c r="K935" s="121"/>
      <c r="L935" s="121"/>
      <c r="M935" s="121"/>
      <c r="N935" s="121"/>
      <c r="O935" s="121"/>
      <c r="P935" s="121"/>
      <c r="Q935" s="14"/>
      <c r="R935" s="14"/>
      <c r="S935" s="14"/>
      <c r="T935" s="14"/>
      <c r="U935" s="14"/>
      <c r="V935" s="14"/>
      <c r="W935" s="14"/>
      <c r="X935" s="14"/>
      <c r="Y935" s="15"/>
      <c r="Z935" s="15"/>
      <c r="AA935" s="14"/>
      <c r="AB935" s="14"/>
      <c r="AC935" s="14"/>
      <c r="AD935" s="15"/>
    </row>
    <row r="936" spans="10:30" x14ac:dyDescent="0.2">
      <c r="J936" s="21"/>
      <c r="K936" s="121"/>
      <c r="L936" s="121"/>
      <c r="M936" s="121"/>
      <c r="N936" s="121"/>
      <c r="O936" s="121"/>
      <c r="P936" s="121"/>
      <c r="Q936" s="14"/>
      <c r="R936" s="14"/>
      <c r="S936" s="14"/>
      <c r="T936" s="14"/>
      <c r="U936" s="14"/>
      <c r="V936" s="14"/>
      <c r="W936" s="14"/>
      <c r="X936" s="14"/>
      <c r="Y936" s="15"/>
      <c r="Z936" s="15"/>
      <c r="AA936" s="14"/>
      <c r="AB936" s="14"/>
      <c r="AC936" s="14"/>
      <c r="AD936" s="15"/>
    </row>
    <row r="937" spans="10:30" x14ac:dyDescent="0.2">
      <c r="J937" s="21"/>
      <c r="K937" s="121"/>
      <c r="L937" s="121"/>
      <c r="M937" s="121"/>
      <c r="N937" s="121"/>
      <c r="O937" s="121"/>
      <c r="P937" s="121"/>
      <c r="Q937" s="14"/>
      <c r="R937" s="14"/>
      <c r="S937" s="14"/>
      <c r="T937" s="14"/>
      <c r="U937" s="14"/>
      <c r="V937" s="14"/>
      <c r="W937" s="14"/>
      <c r="X937" s="14"/>
      <c r="Y937" s="15"/>
      <c r="Z937" s="15"/>
      <c r="AA937" s="14"/>
      <c r="AB937" s="14"/>
      <c r="AC937" s="14"/>
      <c r="AD937" s="15"/>
    </row>
    <row r="938" spans="10:30" x14ac:dyDescent="0.2">
      <c r="J938" s="21"/>
      <c r="K938" s="121"/>
      <c r="L938" s="121"/>
      <c r="M938" s="121"/>
      <c r="N938" s="121"/>
      <c r="O938" s="121"/>
      <c r="P938" s="121"/>
      <c r="Q938" s="14"/>
      <c r="R938" s="14"/>
      <c r="S938" s="14"/>
      <c r="T938" s="14"/>
      <c r="U938" s="14"/>
      <c r="V938" s="14"/>
      <c r="W938" s="14"/>
      <c r="X938" s="14"/>
      <c r="Y938" s="15"/>
      <c r="Z938" s="15"/>
      <c r="AA938" s="14"/>
      <c r="AB938" s="14"/>
      <c r="AC938" s="14"/>
      <c r="AD938" s="15"/>
    </row>
    <row r="939" spans="10:30" x14ac:dyDescent="0.2">
      <c r="J939" s="21"/>
      <c r="K939" s="121"/>
      <c r="L939" s="121"/>
      <c r="M939" s="121"/>
      <c r="N939" s="121"/>
      <c r="O939" s="121"/>
      <c r="P939" s="121"/>
      <c r="Q939" s="14"/>
      <c r="R939" s="14"/>
      <c r="S939" s="14"/>
      <c r="T939" s="14"/>
      <c r="U939" s="14"/>
      <c r="V939" s="14"/>
      <c r="W939" s="14"/>
      <c r="X939" s="14"/>
      <c r="Y939" s="15"/>
      <c r="Z939" s="15"/>
      <c r="AA939" s="14"/>
      <c r="AB939" s="14"/>
      <c r="AC939" s="14"/>
      <c r="AD939" s="15"/>
    </row>
    <row r="940" spans="10:30" x14ac:dyDescent="0.2">
      <c r="J940" s="21"/>
      <c r="K940" s="121"/>
      <c r="L940" s="121"/>
      <c r="M940" s="121"/>
      <c r="N940" s="121"/>
      <c r="O940" s="121"/>
      <c r="P940" s="121"/>
      <c r="Q940" s="14"/>
      <c r="R940" s="14"/>
      <c r="S940" s="14"/>
      <c r="T940" s="14"/>
      <c r="U940" s="14"/>
      <c r="V940" s="14"/>
      <c r="W940" s="14"/>
      <c r="X940" s="14"/>
      <c r="Y940" s="15"/>
      <c r="Z940" s="15"/>
      <c r="AA940" s="14"/>
      <c r="AB940" s="14"/>
      <c r="AC940" s="14"/>
      <c r="AD940" s="15"/>
    </row>
    <row r="941" spans="10:30" x14ac:dyDescent="0.2">
      <c r="J941" s="21"/>
      <c r="K941" s="121"/>
      <c r="L941" s="121"/>
      <c r="M941" s="121"/>
      <c r="N941" s="121"/>
      <c r="O941" s="121"/>
      <c r="P941" s="121"/>
      <c r="Q941" s="14"/>
      <c r="R941" s="14"/>
      <c r="S941" s="14"/>
      <c r="T941" s="14"/>
      <c r="U941" s="14"/>
      <c r="V941" s="14"/>
      <c r="W941" s="14"/>
      <c r="X941" s="14"/>
      <c r="Y941" s="15"/>
      <c r="Z941" s="15"/>
      <c r="AA941" s="14"/>
      <c r="AB941" s="14"/>
      <c r="AC941" s="14"/>
      <c r="AD941" s="15"/>
    </row>
    <row r="942" spans="10:30" x14ac:dyDescent="0.2">
      <c r="J942" s="21"/>
      <c r="K942" s="121"/>
      <c r="L942" s="121"/>
      <c r="M942" s="121"/>
      <c r="N942" s="121"/>
      <c r="O942" s="121"/>
      <c r="P942" s="121"/>
      <c r="Q942" s="14"/>
      <c r="R942" s="14"/>
      <c r="S942" s="14"/>
      <c r="T942" s="14"/>
      <c r="U942" s="14"/>
      <c r="V942" s="14"/>
      <c r="W942" s="14"/>
      <c r="X942" s="14"/>
      <c r="Y942" s="15"/>
      <c r="Z942" s="15"/>
      <c r="AA942" s="14"/>
      <c r="AB942" s="14"/>
      <c r="AC942" s="14"/>
      <c r="AD942" s="15"/>
    </row>
    <row r="943" spans="10:30" x14ac:dyDescent="0.2">
      <c r="J943" s="21"/>
      <c r="K943" s="121"/>
      <c r="L943" s="121"/>
      <c r="M943" s="121"/>
      <c r="N943" s="121"/>
      <c r="O943" s="121"/>
      <c r="P943" s="121"/>
      <c r="Q943" s="14"/>
      <c r="R943" s="14"/>
      <c r="S943" s="14"/>
      <c r="T943" s="14"/>
      <c r="U943" s="14"/>
      <c r="V943" s="14"/>
      <c r="W943" s="14"/>
      <c r="X943" s="14"/>
      <c r="Y943" s="15"/>
      <c r="Z943" s="15"/>
      <c r="AA943" s="14"/>
      <c r="AB943" s="14"/>
      <c r="AC943" s="14"/>
      <c r="AD943" s="15"/>
    </row>
    <row r="944" spans="10:30" x14ac:dyDescent="0.2">
      <c r="J944" s="21"/>
      <c r="K944" s="121"/>
      <c r="L944" s="121"/>
      <c r="M944" s="121"/>
      <c r="N944" s="121"/>
      <c r="O944" s="121"/>
      <c r="P944" s="121"/>
      <c r="Q944" s="14"/>
      <c r="R944" s="14"/>
      <c r="S944" s="14"/>
      <c r="T944" s="14"/>
      <c r="U944" s="14"/>
      <c r="V944" s="14"/>
      <c r="W944" s="14"/>
      <c r="X944" s="14"/>
      <c r="Y944" s="15"/>
      <c r="Z944" s="15"/>
      <c r="AA944" s="14"/>
      <c r="AB944" s="14"/>
      <c r="AC944" s="14"/>
      <c r="AD944" s="15"/>
    </row>
    <row r="945" spans="10:30" x14ac:dyDescent="0.2">
      <c r="J945" s="21"/>
      <c r="K945" s="121"/>
      <c r="L945" s="121"/>
      <c r="M945" s="121"/>
      <c r="N945" s="121"/>
      <c r="O945" s="121"/>
      <c r="P945" s="121"/>
      <c r="Q945" s="14"/>
      <c r="R945" s="14"/>
      <c r="S945" s="14"/>
      <c r="T945" s="14"/>
      <c r="U945" s="14"/>
      <c r="V945" s="14"/>
      <c r="W945" s="14"/>
      <c r="X945" s="14"/>
      <c r="Y945" s="15"/>
      <c r="Z945" s="15"/>
      <c r="AA945" s="14"/>
      <c r="AB945" s="14"/>
      <c r="AC945" s="14"/>
      <c r="AD945" s="15"/>
    </row>
    <row r="946" spans="10:30" x14ac:dyDescent="0.2">
      <c r="J946" s="21"/>
      <c r="K946" s="121"/>
      <c r="L946" s="121"/>
      <c r="M946" s="121"/>
      <c r="N946" s="121"/>
      <c r="O946" s="121"/>
      <c r="P946" s="121"/>
      <c r="Q946" s="14"/>
      <c r="R946" s="14"/>
      <c r="S946" s="14"/>
      <c r="T946" s="14"/>
      <c r="U946" s="14"/>
      <c r="V946" s="14"/>
      <c r="W946" s="14"/>
      <c r="X946" s="14"/>
      <c r="Y946" s="15"/>
      <c r="Z946" s="15"/>
      <c r="AA946" s="14"/>
      <c r="AB946" s="14"/>
      <c r="AC946" s="14"/>
      <c r="AD946" s="15"/>
    </row>
    <row r="947" spans="10:30" x14ac:dyDescent="0.2">
      <c r="J947" s="21"/>
      <c r="K947" s="121"/>
      <c r="L947" s="121"/>
      <c r="M947" s="121"/>
      <c r="N947" s="121"/>
      <c r="O947" s="121"/>
      <c r="P947" s="121"/>
      <c r="Q947" s="14"/>
      <c r="R947" s="14"/>
      <c r="S947" s="14"/>
      <c r="T947" s="14"/>
      <c r="U947" s="14"/>
      <c r="V947" s="14"/>
      <c r="W947" s="14"/>
      <c r="X947" s="14"/>
      <c r="Y947" s="15"/>
      <c r="Z947" s="15"/>
      <c r="AA947" s="14"/>
      <c r="AB947" s="14"/>
      <c r="AC947" s="14"/>
      <c r="AD947" s="15"/>
    </row>
    <row r="948" spans="10:30" x14ac:dyDescent="0.2">
      <c r="J948" s="21"/>
      <c r="K948" s="121"/>
      <c r="L948" s="121"/>
      <c r="M948" s="121"/>
      <c r="N948" s="121"/>
      <c r="O948" s="121"/>
      <c r="P948" s="121"/>
      <c r="Q948" s="14"/>
      <c r="R948" s="14"/>
      <c r="S948" s="14"/>
      <c r="T948" s="14"/>
      <c r="U948" s="14"/>
      <c r="V948" s="14"/>
      <c r="W948" s="14"/>
      <c r="X948" s="14"/>
      <c r="Y948" s="15"/>
      <c r="Z948" s="15"/>
      <c r="AA948" s="14"/>
      <c r="AB948" s="14"/>
      <c r="AC948" s="14"/>
      <c r="AD948" s="15"/>
    </row>
    <row r="949" spans="10:30" x14ac:dyDescent="0.2">
      <c r="J949" s="21"/>
      <c r="K949" s="121"/>
      <c r="L949" s="121"/>
      <c r="M949" s="121"/>
      <c r="N949" s="121"/>
      <c r="O949" s="121"/>
      <c r="P949" s="121"/>
      <c r="Q949" s="14"/>
      <c r="R949" s="14"/>
      <c r="S949" s="14"/>
      <c r="T949" s="14"/>
      <c r="U949" s="14"/>
      <c r="V949" s="14"/>
      <c r="W949" s="14"/>
      <c r="X949" s="14"/>
      <c r="Y949" s="15"/>
      <c r="Z949" s="15"/>
      <c r="AA949" s="14"/>
      <c r="AB949" s="14"/>
      <c r="AC949" s="14"/>
      <c r="AD949" s="15"/>
    </row>
    <row r="950" spans="10:30" x14ac:dyDescent="0.2">
      <c r="J950" s="21"/>
      <c r="K950" s="121"/>
      <c r="L950" s="121"/>
      <c r="M950" s="121"/>
      <c r="N950" s="121"/>
      <c r="O950" s="121"/>
      <c r="P950" s="121"/>
      <c r="Q950" s="14"/>
      <c r="R950" s="14"/>
      <c r="S950" s="14"/>
      <c r="T950" s="14"/>
      <c r="U950" s="14"/>
      <c r="V950" s="14"/>
      <c r="W950" s="14"/>
      <c r="X950" s="14"/>
      <c r="Y950" s="15"/>
      <c r="Z950" s="15"/>
      <c r="AA950" s="14"/>
      <c r="AB950" s="14"/>
      <c r="AC950" s="14"/>
      <c r="AD950" s="15"/>
    </row>
    <row r="951" spans="10:30" x14ac:dyDescent="0.2">
      <c r="J951" s="21"/>
      <c r="K951" s="121"/>
      <c r="L951" s="121"/>
      <c r="M951" s="121"/>
      <c r="N951" s="121"/>
      <c r="O951" s="121"/>
      <c r="P951" s="121"/>
      <c r="Q951" s="14"/>
      <c r="R951" s="14"/>
      <c r="S951" s="14"/>
      <c r="T951" s="14"/>
      <c r="U951" s="14"/>
      <c r="V951" s="14"/>
      <c r="W951" s="14"/>
      <c r="X951" s="14"/>
      <c r="Y951" s="15"/>
      <c r="Z951" s="15"/>
      <c r="AA951" s="14"/>
      <c r="AB951" s="14"/>
      <c r="AC951" s="14"/>
      <c r="AD951" s="15"/>
    </row>
    <row r="952" spans="10:30" x14ac:dyDescent="0.2">
      <c r="J952" s="21"/>
      <c r="K952" s="121"/>
      <c r="L952" s="121"/>
      <c r="M952" s="121"/>
      <c r="N952" s="121"/>
      <c r="O952" s="121"/>
      <c r="P952" s="121"/>
      <c r="Q952" s="14"/>
      <c r="R952" s="14"/>
      <c r="S952" s="14"/>
      <c r="T952" s="14"/>
      <c r="U952" s="14"/>
      <c r="V952" s="14"/>
      <c r="W952" s="14"/>
      <c r="X952" s="14"/>
      <c r="Y952" s="15"/>
      <c r="Z952" s="15"/>
      <c r="AA952" s="14"/>
      <c r="AB952" s="14"/>
      <c r="AC952" s="14"/>
      <c r="AD952" s="15"/>
    </row>
    <row r="953" spans="10:30" x14ac:dyDescent="0.2">
      <c r="J953" s="21"/>
      <c r="K953" s="121"/>
      <c r="L953" s="121"/>
      <c r="M953" s="121"/>
      <c r="N953" s="121"/>
      <c r="O953" s="121"/>
      <c r="P953" s="121"/>
      <c r="Q953" s="14"/>
      <c r="R953" s="14"/>
      <c r="S953" s="14"/>
      <c r="T953" s="14"/>
      <c r="U953" s="14"/>
      <c r="V953" s="14"/>
      <c r="W953" s="14"/>
      <c r="X953" s="14"/>
      <c r="Y953" s="15"/>
      <c r="Z953" s="15"/>
      <c r="AA953" s="14"/>
      <c r="AB953" s="14"/>
      <c r="AC953" s="14"/>
      <c r="AD953" s="15"/>
    </row>
    <row r="954" spans="10:30" x14ac:dyDescent="0.2">
      <c r="J954" s="21"/>
      <c r="K954" s="121"/>
      <c r="L954" s="121"/>
      <c r="M954" s="121"/>
      <c r="N954" s="121"/>
      <c r="O954" s="121"/>
      <c r="P954" s="121"/>
      <c r="Q954" s="14"/>
      <c r="R954" s="14"/>
      <c r="S954" s="14"/>
      <c r="T954" s="14"/>
      <c r="U954" s="14"/>
      <c r="V954" s="14"/>
      <c r="W954" s="14"/>
      <c r="X954" s="14"/>
      <c r="Y954" s="15"/>
      <c r="Z954" s="15"/>
      <c r="AA954" s="14"/>
      <c r="AB954" s="14"/>
      <c r="AC954" s="14"/>
      <c r="AD954" s="15"/>
    </row>
    <row r="955" spans="10:30" x14ac:dyDescent="0.2">
      <c r="J955" s="21"/>
      <c r="K955" s="121"/>
      <c r="L955" s="121"/>
      <c r="M955" s="121"/>
      <c r="N955" s="121"/>
      <c r="O955" s="121"/>
      <c r="P955" s="121"/>
      <c r="Q955" s="14"/>
      <c r="R955" s="14"/>
      <c r="S955" s="14"/>
      <c r="T955" s="14"/>
      <c r="U955" s="14"/>
      <c r="V955" s="14"/>
      <c r="W955" s="14"/>
      <c r="X955" s="14"/>
      <c r="Y955" s="15"/>
      <c r="Z955" s="15"/>
      <c r="AA955" s="14"/>
      <c r="AB955" s="14"/>
      <c r="AC955" s="14"/>
      <c r="AD955" s="15"/>
    </row>
    <row r="956" spans="10:30" x14ac:dyDescent="0.2">
      <c r="J956" s="21"/>
      <c r="K956" s="121"/>
      <c r="L956" s="121"/>
      <c r="M956" s="121"/>
      <c r="N956" s="121"/>
      <c r="O956" s="121"/>
      <c r="P956" s="121"/>
      <c r="Q956" s="14"/>
      <c r="R956" s="14"/>
      <c r="S956" s="14"/>
      <c r="T956" s="14"/>
      <c r="U956" s="14"/>
      <c r="V956" s="14"/>
      <c r="W956" s="14"/>
      <c r="X956" s="14"/>
      <c r="Y956" s="15"/>
      <c r="Z956" s="15"/>
      <c r="AA956" s="14"/>
      <c r="AB956" s="14"/>
      <c r="AC956" s="14"/>
      <c r="AD956" s="15"/>
    </row>
    <row r="957" spans="10:30" x14ac:dyDescent="0.2">
      <c r="J957" s="21"/>
      <c r="K957" s="121"/>
      <c r="L957" s="121"/>
      <c r="M957" s="121"/>
      <c r="N957" s="121"/>
      <c r="O957" s="121"/>
      <c r="P957" s="121"/>
      <c r="Q957" s="14"/>
      <c r="R957" s="14"/>
      <c r="S957" s="14"/>
      <c r="T957" s="14"/>
      <c r="U957" s="14"/>
      <c r="V957" s="14"/>
      <c r="W957" s="14"/>
      <c r="X957" s="14"/>
      <c r="Y957" s="15"/>
      <c r="Z957" s="15"/>
      <c r="AA957" s="14"/>
      <c r="AB957" s="14"/>
      <c r="AC957" s="14"/>
      <c r="AD957" s="15"/>
    </row>
    <row r="958" spans="10:30" x14ac:dyDescent="0.2">
      <c r="J958" s="21"/>
      <c r="K958" s="121"/>
      <c r="L958" s="121"/>
      <c r="M958" s="121"/>
      <c r="N958" s="121"/>
      <c r="O958" s="121"/>
      <c r="P958" s="121"/>
      <c r="Q958" s="14"/>
      <c r="R958" s="14"/>
      <c r="S958" s="14"/>
      <c r="T958" s="14"/>
      <c r="U958" s="14"/>
      <c r="V958" s="14"/>
      <c r="W958" s="14"/>
      <c r="X958" s="14"/>
      <c r="Y958" s="15"/>
      <c r="Z958" s="15"/>
      <c r="AA958" s="14"/>
      <c r="AB958" s="14"/>
      <c r="AC958" s="14"/>
      <c r="AD958" s="15"/>
    </row>
    <row r="959" spans="10:30" x14ac:dyDescent="0.2">
      <c r="J959" s="21"/>
      <c r="K959" s="121"/>
      <c r="L959" s="121"/>
      <c r="M959" s="121"/>
      <c r="N959" s="121"/>
      <c r="O959" s="121"/>
      <c r="P959" s="121"/>
      <c r="Q959" s="14"/>
      <c r="R959" s="14"/>
      <c r="S959" s="14"/>
      <c r="T959" s="14"/>
      <c r="U959" s="14"/>
      <c r="V959" s="14"/>
      <c r="W959" s="14"/>
      <c r="X959" s="14"/>
      <c r="Y959" s="15"/>
      <c r="Z959" s="15"/>
      <c r="AA959" s="14"/>
      <c r="AB959" s="14"/>
      <c r="AC959" s="14"/>
      <c r="AD959" s="15"/>
    </row>
    <row r="960" spans="10:30" x14ac:dyDescent="0.2">
      <c r="J960" s="21"/>
      <c r="K960" s="121"/>
      <c r="L960" s="121"/>
      <c r="M960" s="121"/>
      <c r="N960" s="121"/>
      <c r="O960" s="121"/>
      <c r="P960" s="121"/>
      <c r="Q960" s="14"/>
      <c r="R960" s="14"/>
      <c r="S960" s="14"/>
      <c r="T960" s="14"/>
      <c r="U960" s="14"/>
      <c r="V960" s="14"/>
      <c r="W960" s="14"/>
      <c r="X960" s="14"/>
      <c r="Y960" s="15"/>
      <c r="Z960" s="15"/>
      <c r="AA960" s="14"/>
      <c r="AB960" s="14"/>
      <c r="AC960" s="14"/>
      <c r="AD960" s="15"/>
    </row>
    <row r="961" spans="10:30" x14ac:dyDescent="0.2">
      <c r="J961" s="21"/>
      <c r="K961" s="121"/>
      <c r="L961" s="121"/>
      <c r="M961" s="121"/>
      <c r="N961" s="121"/>
      <c r="O961" s="121"/>
      <c r="P961" s="121"/>
      <c r="Q961" s="14"/>
      <c r="R961" s="14"/>
      <c r="S961" s="14"/>
      <c r="T961" s="14"/>
      <c r="U961" s="14"/>
      <c r="V961" s="14"/>
      <c r="W961" s="14"/>
      <c r="X961" s="14"/>
      <c r="Y961" s="15"/>
      <c r="Z961" s="15"/>
      <c r="AA961" s="14"/>
      <c r="AB961" s="14"/>
      <c r="AC961" s="14"/>
      <c r="AD961" s="15"/>
    </row>
    <row r="962" spans="10:30" x14ac:dyDescent="0.2">
      <c r="J962" s="21"/>
      <c r="K962" s="121"/>
      <c r="L962" s="121"/>
      <c r="M962" s="121"/>
      <c r="N962" s="121"/>
      <c r="O962" s="121"/>
      <c r="P962" s="121"/>
      <c r="Q962" s="14"/>
      <c r="R962" s="14"/>
      <c r="S962" s="14"/>
      <c r="T962" s="14"/>
      <c r="U962" s="14"/>
      <c r="V962" s="14"/>
      <c r="W962" s="14"/>
      <c r="X962" s="14"/>
      <c r="Y962" s="15"/>
      <c r="Z962" s="15"/>
      <c r="AA962" s="14"/>
      <c r="AB962" s="14"/>
      <c r="AC962" s="14"/>
      <c r="AD962" s="15"/>
    </row>
    <row r="963" spans="10:30" x14ac:dyDescent="0.2">
      <c r="J963" s="21"/>
      <c r="K963" s="121"/>
      <c r="L963" s="121"/>
      <c r="M963" s="121"/>
      <c r="N963" s="121"/>
      <c r="O963" s="121"/>
      <c r="P963" s="121"/>
      <c r="Q963" s="14"/>
      <c r="R963" s="14"/>
      <c r="S963" s="14"/>
      <c r="T963" s="14"/>
      <c r="U963" s="14"/>
      <c r="V963" s="14"/>
      <c r="W963" s="14"/>
      <c r="X963" s="14"/>
      <c r="Y963" s="15"/>
      <c r="Z963" s="15"/>
      <c r="AA963" s="14"/>
      <c r="AB963" s="14"/>
      <c r="AC963" s="14"/>
      <c r="AD963" s="15"/>
    </row>
    <row r="964" spans="10:30" x14ac:dyDescent="0.2">
      <c r="J964" s="21"/>
      <c r="K964" s="121"/>
      <c r="L964" s="121"/>
      <c r="M964" s="121"/>
      <c r="N964" s="121"/>
      <c r="O964" s="121"/>
      <c r="P964" s="121"/>
      <c r="Q964" s="14"/>
      <c r="R964" s="14"/>
      <c r="S964" s="14"/>
      <c r="T964" s="14"/>
      <c r="U964" s="14"/>
      <c r="V964" s="14"/>
      <c r="W964" s="14"/>
      <c r="X964" s="14"/>
      <c r="Y964" s="15"/>
      <c r="Z964" s="15"/>
      <c r="AA964" s="14"/>
      <c r="AB964" s="14"/>
      <c r="AC964" s="14"/>
      <c r="AD964" s="15"/>
    </row>
    <row r="965" spans="10:30" x14ac:dyDescent="0.2">
      <c r="J965" s="21"/>
      <c r="K965" s="121"/>
      <c r="L965" s="121"/>
      <c r="M965" s="121"/>
      <c r="N965" s="121"/>
      <c r="O965" s="121"/>
      <c r="P965" s="121"/>
      <c r="Q965" s="14"/>
      <c r="R965" s="14"/>
      <c r="S965" s="14"/>
      <c r="T965" s="14"/>
      <c r="U965" s="14"/>
      <c r="V965" s="14"/>
      <c r="W965" s="14"/>
      <c r="X965" s="14"/>
      <c r="Y965" s="15"/>
      <c r="Z965" s="15"/>
      <c r="AA965" s="14"/>
      <c r="AB965" s="14"/>
      <c r="AC965" s="14"/>
      <c r="AD965" s="15"/>
    </row>
    <row r="966" spans="10:30" x14ac:dyDescent="0.2">
      <c r="J966" s="21"/>
      <c r="K966" s="121"/>
      <c r="L966" s="121"/>
      <c r="M966" s="121"/>
      <c r="N966" s="121"/>
      <c r="O966" s="121"/>
      <c r="P966" s="121"/>
      <c r="Q966" s="14"/>
      <c r="R966" s="14"/>
      <c r="S966" s="14"/>
      <c r="T966" s="14"/>
      <c r="U966" s="14"/>
      <c r="V966" s="14"/>
      <c r="W966" s="14"/>
      <c r="X966" s="14"/>
      <c r="Y966" s="15"/>
      <c r="Z966" s="15"/>
      <c r="AA966" s="14"/>
      <c r="AB966" s="14"/>
      <c r="AC966" s="14"/>
      <c r="AD966" s="15"/>
    </row>
    <row r="967" spans="10:30" x14ac:dyDescent="0.2">
      <c r="J967" s="21"/>
      <c r="K967" s="121"/>
      <c r="L967" s="121"/>
      <c r="M967" s="121"/>
      <c r="N967" s="121"/>
      <c r="O967" s="121"/>
      <c r="P967" s="121"/>
      <c r="Q967" s="14"/>
      <c r="R967" s="14"/>
      <c r="S967" s="14"/>
      <c r="T967" s="14"/>
      <c r="U967" s="14"/>
      <c r="V967" s="14"/>
      <c r="W967" s="14"/>
      <c r="X967" s="14"/>
      <c r="Y967" s="15"/>
      <c r="Z967" s="15"/>
      <c r="AA967" s="14"/>
      <c r="AB967" s="14"/>
      <c r="AC967" s="14"/>
      <c r="AD967" s="15"/>
    </row>
    <row r="968" spans="10:30" x14ac:dyDescent="0.2">
      <c r="J968" s="21"/>
      <c r="K968" s="121"/>
      <c r="L968" s="121"/>
      <c r="M968" s="121"/>
      <c r="N968" s="121"/>
      <c r="O968" s="121"/>
      <c r="P968" s="121"/>
      <c r="Q968" s="14"/>
      <c r="R968" s="14"/>
      <c r="S968" s="14"/>
      <c r="T968" s="14"/>
      <c r="U968" s="14"/>
      <c r="V968" s="14"/>
      <c r="W968" s="14"/>
      <c r="X968" s="14"/>
      <c r="Y968" s="15"/>
      <c r="Z968" s="15"/>
      <c r="AA968" s="14"/>
      <c r="AB968" s="14"/>
      <c r="AC968" s="14"/>
      <c r="AD968" s="15"/>
    </row>
    <row r="969" spans="10:30" x14ac:dyDescent="0.2">
      <c r="J969" s="21"/>
      <c r="K969" s="121"/>
      <c r="L969" s="121"/>
      <c r="M969" s="121"/>
      <c r="N969" s="121"/>
      <c r="O969" s="121"/>
      <c r="P969" s="121"/>
      <c r="Q969" s="14"/>
      <c r="R969" s="14"/>
      <c r="S969" s="14"/>
      <c r="T969" s="14"/>
      <c r="U969" s="14"/>
      <c r="V969" s="14"/>
      <c r="W969" s="14"/>
      <c r="X969" s="14"/>
      <c r="Y969" s="15"/>
      <c r="Z969" s="15"/>
      <c r="AA969" s="14"/>
      <c r="AB969" s="14"/>
      <c r="AC969" s="14"/>
      <c r="AD969" s="15"/>
    </row>
    <row r="970" spans="10:30" x14ac:dyDescent="0.2">
      <c r="J970" s="21"/>
      <c r="K970" s="121"/>
      <c r="L970" s="121"/>
      <c r="M970" s="121"/>
      <c r="N970" s="121"/>
      <c r="O970" s="121"/>
      <c r="P970" s="121"/>
      <c r="Q970" s="14"/>
      <c r="R970" s="14"/>
      <c r="S970" s="14"/>
      <c r="T970" s="14"/>
      <c r="U970" s="14"/>
      <c r="V970" s="14"/>
      <c r="W970" s="14"/>
      <c r="X970" s="14"/>
      <c r="Y970" s="15"/>
      <c r="Z970" s="15"/>
      <c r="AA970" s="14"/>
      <c r="AB970" s="14"/>
      <c r="AC970" s="14"/>
      <c r="AD970" s="15"/>
    </row>
    <row r="971" spans="10:30" x14ac:dyDescent="0.2">
      <c r="J971" s="21"/>
      <c r="K971" s="121"/>
      <c r="L971" s="121"/>
      <c r="M971" s="121"/>
      <c r="N971" s="121"/>
      <c r="O971" s="121"/>
      <c r="P971" s="121"/>
      <c r="Q971" s="14"/>
      <c r="R971" s="14"/>
      <c r="S971" s="14"/>
      <c r="T971" s="14"/>
      <c r="U971" s="14"/>
      <c r="V971" s="14"/>
      <c r="W971" s="14"/>
      <c r="X971" s="14"/>
      <c r="Y971" s="15"/>
      <c r="Z971" s="15"/>
      <c r="AA971" s="14"/>
      <c r="AB971" s="14"/>
      <c r="AC971" s="14"/>
      <c r="AD971" s="15"/>
    </row>
    <row r="972" spans="10:30" x14ac:dyDescent="0.2">
      <c r="J972" s="21"/>
      <c r="K972" s="121"/>
      <c r="L972" s="121"/>
      <c r="M972" s="121"/>
      <c r="N972" s="121"/>
      <c r="O972" s="121"/>
      <c r="P972" s="121"/>
      <c r="Q972" s="14"/>
      <c r="R972" s="14"/>
      <c r="S972" s="14"/>
      <c r="T972" s="14"/>
      <c r="U972" s="14"/>
      <c r="V972" s="14"/>
      <c r="W972" s="14"/>
      <c r="X972" s="14"/>
      <c r="Y972" s="15"/>
      <c r="Z972" s="15"/>
      <c r="AA972" s="14"/>
      <c r="AB972" s="14"/>
      <c r="AC972" s="14"/>
      <c r="AD972" s="15"/>
    </row>
    <row r="973" spans="10:30" x14ac:dyDescent="0.2">
      <c r="J973" s="21"/>
      <c r="K973" s="121"/>
      <c r="L973" s="121"/>
      <c r="M973" s="121"/>
      <c r="N973" s="121"/>
      <c r="O973" s="121"/>
      <c r="P973" s="121"/>
      <c r="Q973" s="14"/>
      <c r="R973" s="14"/>
      <c r="S973" s="14"/>
      <c r="T973" s="14"/>
      <c r="U973" s="14"/>
      <c r="V973" s="14"/>
      <c r="W973" s="14"/>
      <c r="X973" s="14"/>
      <c r="Y973" s="15"/>
      <c r="Z973" s="15"/>
      <c r="AA973" s="14"/>
      <c r="AB973" s="14"/>
      <c r="AC973" s="14"/>
      <c r="AD973" s="15"/>
    </row>
    <row r="974" spans="10:30" x14ac:dyDescent="0.2">
      <c r="J974" s="21"/>
      <c r="K974" s="121"/>
      <c r="L974" s="121"/>
      <c r="M974" s="121"/>
      <c r="N974" s="121"/>
      <c r="O974" s="121"/>
      <c r="P974" s="121"/>
      <c r="Q974" s="14"/>
      <c r="R974" s="14"/>
      <c r="S974" s="14"/>
      <c r="T974" s="14"/>
      <c r="U974" s="14"/>
      <c r="V974" s="14"/>
      <c r="W974" s="14"/>
      <c r="X974" s="14"/>
      <c r="Y974" s="15"/>
      <c r="Z974" s="15"/>
      <c r="AA974" s="14"/>
      <c r="AB974" s="14"/>
      <c r="AC974" s="14"/>
      <c r="AD974" s="15"/>
    </row>
    <row r="975" spans="10:30" x14ac:dyDescent="0.2">
      <c r="J975" s="21"/>
      <c r="K975" s="121"/>
      <c r="L975" s="121"/>
      <c r="M975" s="121"/>
      <c r="N975" s="121"/>
      <c r="O975" s="121"/>
      <c r="P975" s="121"/>
      <c r="Q975" s="14"/>
      <c r="R975" s="14"/>
      <c r="S975" s="14"/>
      <c r="T975" s="14"/>
      <c r="U975" s="14"/>
      <c r="V975" s="14"/>
      <c r="W975" s="14"/>
      <c r="X975" s="14"/>
      <c r="Y975" s="15"/>
      <c r="Z975" s="15"/>
      <c r="AA975" s="14"/>
      <c r="AB975" s="14"/>
      <c r="AC975" s="14"/>
      <c r="AD975" s="15"/>
    </row>
    <row r="976" spans="10:30" x14ac:dyDescent="0.2">
      <c r="J976" s="21"/>
      <c r="K976" s="121"/>
      <c r="L976" s="121"/>
      <c r="M976" s="121"/>
      <c r="N976" s="121"/>
      <c r="O976" s="121"/>
      <c r="P976" s="121"/>
      <c r="Q976" s="14"/>
      <c r="R976" s="14"/>
      <c r="S976" s="14"/>
      <c r="T976" s="14"/>
      <c r="U976" s="14"/>
      <c r="V976" s="14"/>
      <c r="W976" s="14"/>
      <c r="X976" s="14"/>
      <c r="Y976" s="15"/>
      <c r="Z976" s="15"/>
      <c r="AA976" s="14"/>
      <c r="AB976" s="14"/>
      <c r="AC976" s="14"/>
      <c r="AD976" s="15"/>
    </row>
    <row r="977" spans="10:30" x14ac:dyDescent="0.2">
      <c r="J977" s="21"/>
      <c r="K977" s="121"/>
      <c r="L977" s="121"/>
      <c r="M977" s="121"/>
      <c r="N977" s="121"/>
      <c r="O977" s="121"/>
      <c r="P977" s="121"/>
      <c r="Q977" s="14"/>
      <c r="R977" s="14"/>
      <c r="S977" s="14"/>
      <c r="T977" s="14"/>
      <c r="U977" s="14"/>
      <c r="V977" s="14"/>
      <c r="W977" s="14"/>
      <c r="X977" s="14"/>
      <c r="Y977" s="15"/>
      <c r="Z977" s="15"/>
      <c r="AA977" s="14"/>
      <c r="AB977" s="14"/>
      <c r="AC977" s="14"/>
      <c r="AD977" s="15"/>
    </row>
    <row r="978" spans="10:30" x14ac:dyDescent="0.2">
      <c r="J978" s="21"/>
      <c r="K978" s="121"/>
      <c r="L978" s="121"/>
      <c r="M978" s="121"/>
      <c r="N978" s="121"/>
      <c r="O978" s="121"/>
      <c r="P978" s="121"/>
      <c r="Q978" s="14"/>
      <c r="R978" s="14"/>
      <c r="S978" s="14"/>
      <c r="T978" s="14"/>
      <c r="U978" s="14"/>
      <c r="V978" s="14"/>
      <c r="W978" s="14"/>
      <c r="X978" s="14"/>
      <c r="Y978" s="15"/>
      <c r="Z978" s="15"/>
      <c r="AA978" s="14"/>
      <c r="AB978" s="14"/>
      <c r="AC978" s="14"/>
      <c r="AD978" s="15"/>
    </row>
    <row r="979" spans="10:30" x14ac:dyDescent="0.2">
      <c r="J979" s="21"/>
      <c r="K979" s="121"/>
      <c r="L979" s="121"/>
      <c r="M979" s="121"/>
      <c r="N979" s="121"/>
      <c r="O979" s="121"/>
      <c r="P979" s="121"/>
      <c r="Q979" s="14"/>
      <c r="R979" s="14"/>
      <c r="S979" s="14"/>
      <c r="T979" s="14"/>
      <c r="U979" s="14"/>
      <c r="V979" s="14"/>
      <c r="W979" s="14"/>
      <c r="X979" s="14"/>
      <c r="Y979" s="15"/>
      <c r="Z979" s="15"/>
      <c r="AA979" s="14"/>
      <c r="AB979" s="14"/>
      <c r="AC979" s="14"/>
      <c r="AD979" s="15"/>
    </row>
    <row r="980" spans="10:30" x14ac:dyDescent="0.2">
      <c r="J980" s="21"/>
      <c r="K980" s="121"/>
      <c r="L980" s="121"/>
      <c r="M980" s="121"/>
      <c r="N980" s="121"/>
      <c r="O980" s="121"/>
      <c r="P980" s="121"/>
      <c r="Q980" s="14"/>
      <c r="R980" s="14"/>
      <c r="S980" s="14"/>
      <c r="T980" s="14"/>
      <c r="U980" s="14"/>
      <c r="V980" s="14"/>
      <c r="W980" s="14"/>
      <c r="X980" s="14"/>
      <c r="Y980" s="15"/>
      <c r="Z980" s="15"/>
      <c r="AA980" s="14"/>
      <c r="AB980" s="14"/>
      <c r="AC980" s="14"/>
      <c r="AD980" s="15"/>
    </row>
    <row r="981" spans="10:30" x14ac:dyDescent="0.2">
      <c r="J981" s="21"/>
      <c r="K981" s="121"/>
      <c r="L981" s="121"/>
      <c r="M981" s="121"/>
      <c r="N981" s="121"/>
      <c r="O981" s="121"/>
      <c r="P981" s="121"/>
      <c r="Q981" s="14"/>
      <c r="R981" s="14"/>
      <c r="S981" s="14"/>
      <c r="T981" s="14"/>
      <c r="U981" s="14"/>
      <c r="V981" s="14"/>
      <c r="W981" s="14"/>
      <c r="X981" s="14"/>
      <c r="Y981" s="15"/>
      <c r="Z981" s="15"/>
      <c r="AA981" s="14"/>
      <c r="AB981" s="14"/>
      <c r="AC981" s="14"/>
      <c r="AD981" s="15"/>
    </row>
    <row r="982" spans="10:30" x14ac:dyDescent="0.2">
      <c r="J982" s="21"/>
      <c r="K982" s="121"/>
      <c r="L982" s="121"/>
      <c r="M982" s="121"/>
      <c r="N982" s="121"/>
      <c r="O982" s="121"/>
      <c r="P982" s="121"/>
      <c r="Q982" s="14"/>
      <c r="R982" s="14"/>
      <c r="S982" s="14"/>
      <c r="T982" s="14"/>
      <c r="U982" s="14"/>
      <c r="V982" s="14"/>
      <c r="W982" s="14"/>
      <c r="X982" s="14"/>
      <c r="Y982" s="15"/>
      <c r="Z982" s="15"/>
      <c r="AA982" s="14"/>
      <c r="AB982" s="14"/>
      <c r="AC982" s="14"/>
      <c r="AD982" s="15"/>
    </row>
    <row r="983" spans="10:30" x14ac:dyDescent="0.2">
      <c r="J983" s="21"/>
      <c r="K983" s="121"/>
      <c r="L983" s="121"/>
      <c r="M983" s="121"/>
      <c r="N983" s="121"/>
      <c r="O983" s="121"/>
      <c r="P983" s="121"/>
      <c r="Q983" s="14"/>
      <c r="R983" s="14"/>
      <c r="S983" s="14"/>
      <c r="T983" s="14"/>
      <c r="U983" s="14"/>
      <c r="V983" s="14"/>
      <c r="W983" s="14"/>
      <c r="X983" s="14"/>
      <c r="Y983" s="15"/>
      <c r="Z983" s="15"/>
      <c r="AA983" s="14"/>
      <c r="AB983" s="14"/>
      <c r="AC983" s="14"/>
      <c r="AD983" s="15"/>
    </row>
    <row r="984" spans="10:30" x14ac:dyDescent="0.2">
      <c r="J984" s="21"/>
      <c r="K984" s="121"/>
      <c r="L984" s="121"/>
      <c r="M984" s="121"/>
      <c r="N984" s="121"/>
      <c r="O984" s="121"/>
      <c r="P984" s="121"/>
      <c r="Q984" s="14"/>
      <c r="R984" s="14"/>
      <c r="S984" s="14"/>
      <c r="T984" s="14"/>
      <c r="U984" s="14"/>
      <c r="V984" s="14"/>
      <c r="W984" s="14"/>
      <c r="X984" s="14"/>
      <c r="Y984" s="15"/>
      <c r="Z984" s="15"/>
      <c r="AA984" s="14"/>
      <c r="AB984" s="14"/>
      <c r="AC984" s="14"/>
      <c r="AD984" s="15"/>
    </row>
    <row r="985" spans="10:30" x14ac:dyDescent="0.2">
      <c r="J985" s="21"/>
      <c r="K985" s="121"/>
      <c r="L985" s="121"/>
      <c r="M985" s="121"/>
      <c r="N985" s="121"/>
      <c r="O985" s="121"/>
      <c r="P985" s="121"/>
      <c r="Q985" s="14"/>
      <c r="R985" s="14"/>
      <c r="S985" s="14"/>
      <c r="T985" s="14"/>
      <c r="U985" s="14"/>
      <c r="V985" s="14"/>
      <c r="W985" s="14"/>
      <c r="X985" s="14"/>
      <c r="Y985" s="15"/>
      <c r="Z985" s="15"/>
      <c r="AA985" s="14"/>
      <c r="AB985" s="14"/>
      <c r="AC985" s="14"/>
      <c r="AD985" s="15"/>
    </row>
    <row r="986" spans="10:30" x14ac:dyDescent="0.2">
      <c r="J986" s="21"/>
      <c r="K986" s="121"/>
      <c r="L986" s="121"/>
      <c r="M986" s="121"/>
      <c r="N986" s="121"/>
      <c r="O986" s="121"/>
      <c r="P986" s="121"/>
      <c r="Q986" s="14"/>
      <c r="R986" s="14"/>
      <c r="S986" s="14"/>
      <c r="T986" s="14"/>
      <c r="U986" s="14"/>
      <c r="V986" s="14"/>
      <c r="W986" s="14"/>
      <c r="X986" s="14"/>
      <c r="Y986" s="15"/>
      <c r="Z986" s="15"/>
      <c r="AA986" s="14"/>
      <c r="AB986" s="14"/>
      <c r="AC986" s="14"/>
      <c r="AD986" s="15"/>
    </row>
    <row r="987" spans="10:30" x14ac:dyDescent="0.2">
      <c r="J987" s="21"/>
      <c r="K987" s="121"/>
      <c r="L987" s="121"/>
      <c r="M987" s="121"/>
      <c r="N987" s="121"/>
      <c r="O987" s="121"/>
      <c r="P987" s="121"/>
      <c r="Q987" s="14"/>
      <c r="R987" s="14"/>
      <c r="S987" s="14"/>
      <c r="T987" s="14"/>
      <c r="U987" s="14"/>
      <c r="V987" s="14"/>
      <c r="W987" s="14"/>
      <c r="X987" s="14"/>
      <c r="Y987" s="15"/>
      <c r="Z987" s="15"/>
      <c r="AA987" s="14"/>
      <c r="AB987" s="14"/>
      <c r="AC987" s="14"/>
      <c r="AD987" s="15"/>
    </row>
    <row r="988" spans="10:30" x14ac:dyDescent="0.2">
      <c r="J988" s="21"/>
      <c r="K988" s="121"/>
      <c r="L988" s="121"/>
      <c r="M988" s="121"/>
      <c r="N988" s="121"/>
      <c r="O988" s="121"/>
      <c r="P988" s="121"/>
      <c r="Q988" s="14"/>
      <c r="R988" s="14"/>
      <c r="S988" s="14"/>
      <c r="T988" s="14"/>
      <c r="U988" s="14"/>
      <c r="V988" s="14"/>
      <c r="W988" s="14"/>
      <c r="X988" s="14"/>
      <c r="Y988" s="15"/>
      <c r="Z988" s="15"/>
      <c r="AA988" s="14"/>
      <c r="AB988" s="14"/>
      <c r="AC988" s="14"/>
      <c r="AD988" s="15"/>
    </row>
    <row r="989" spans="10:30" x14ac:dyDescent="0.2">
      <c r="J989" s="21"/>
      <c r="K989" s="121"/>
      <c r="L989" s="121"/>
      <c r="M989" s="121"/>
      <c r="N989" s="121"/>
      <c r="O989" s="121"/>
      <c r="P989" s="121"/>
      <c r="Q989" s="14"/>
      <c r="R989" s="14"/>
      <c r="S989" s="14"/>
      <c r="T989" s="14"/>
      <c r="U989" s="14"/>
      <c r="V989" s="14"/>
      <c r="W989" s="14"/>
      <c r="X989" s="14"/>
      <c r="Y989" s="15"/>
      <c r="Z989" s="15"/>
      <c r="AA989" s="14"/>
      <c r="AB989" s="14"/>
      <c r="AC989" s="14"/>
      <c r="AD989" s="15"/>
    </row>
    <row r="990" spans="10:30" x14ac:dyDescent="0.2">
      <c r="J990" s="21"/>
      <c r="K990" s="121"/>
      <c r="L990" s="121"/>
      <c r="M990" s="121"/>
      <c r="N990" s="121"/>
      <c r="O990" s="121"/>
      <c r="P990" s="121"/>
      <c r="Q990" s="14"/>
      <c r="R990" s="14"/>
      <c r="S990" s="14"/>
      <c r="T990" s="14"/>
      <c r="U990" s="14"/>
      <c r="V990" s="14"/>
      <c r="W990" s="14"/>
      <c r="X990" s="14"/>
      <c r="Y990" s="15"/>
      <c r="Z990" s="15"/>
      <c r="AA990" s="14"/>
      <c r="AB990" s="14"/>
      <c r="AC990" s="14"/>
      <c r="AD990" s="15"/>
    </row>
    <row r="991" spans="10:30" x14ac:dyDescent="0.2">
      <c r="J991" s="21"/>
      <c r="K991" s="121"/>
      <c r="L991" s="121"/>
      <c r="M991" s="121"/>
      <c r="N991" s="121"/>
      <c r="O991" s="121"/>
      <c r="P991" s="121"/>
      <c r="Q991" s="14"/>
      <c r="R991" s="14"/>
      <c r="S991" s="14"/>
      <c r="T991" s="14"/>
      <c r="U991" s="14"/>
      <c r="V991" s="14"/>
      <c r="W991" s="14"/>
      <c r="X991" s="14"/>
      <c r="Y991" s="15"/>
      <c r="Z991" s="15"/>
      <c r="AA991" s="14"/>
      <c r="AB991" s="14"/>
      <c r="AC991" s="14"/>
      <c r="AD991" s="15"/>
    </row>
    <row r="992" spans="10:30" x14ac:dyDescent="0.2">
      <c r="J992" s="21"/>
      <c r="K992" s="121"/>
      <c r="L992" s="121"/>
      <c r="M992" s="121"/>
      <c r="N992" s="121"/>
      <c r="O992" s="121"/>
      <c r="P992" s="121"/>
      <c r="Q992" s="14"/>
      <c r="R992" s="14"/>
      <c r="S992" s="14"/>
      <c r="T992" s="14"/>
      <c r="U992" s="14"/>
      <c r="V992" s="14"/>
      <c r="W992" s="14"/>
      <c r="X992" s="14"/>
      <c r="Y992" s="15"/>
      <c r="Z992" s="15"/>
      <c r="AA992" s="14"/>
      <c r="AB992" s="14"/>
      <c r="AC992" s="14"/>
      <c r="AD992" s="15"/>
    </row>
    <row r="993" spans="10:30" x14ac:dyDescent="0.2">
      <c r="J993" s="21"/>
      <c r="K993" s="121"/>
      <c r="L993" s="121"/>
      <c r="M993" s="121"/>
      <c r="N993" s="121"/>
      <c r="O993" s="121"/>
      <c r="P993" s="121"/>
      <c r="Q993" s="14"/>
      <c r="R993" s="14"/>
      <c r="S993" s="14"/>
      <c r="T993" s="14"/>
      <c r="U993" s="14"/>
      <c r="V993" s="14"/>
      <c r="W993" s="14"/>
      <c r="X993" s="14"/>
      <c r="Y993" s="15"/>
      <c r="Z993" s="15"/>
      <c r="AA993" s="14"/>
      <c r="AB993" s="14"/>
      <c r="AC993" s="14"/>
      <c r="AD993" s="15"/>
    </row>
    <row r="994" spans="10:30" x14ac:dyDescent="0.2">
      <c r="J994" s="21"/>
      <c r="K994" s="121"/>
      <c r="L994" s="121"/>
      <c r="M994" s="121"/>
      <c r="N994" s="121"/>
      <c r="O994" s="121"/>
      <c r="P994" s="121"/>
      <c r="Q994" s="14"/>
      <c r="R994" s="14"/>
      <c r="S994" s="14"/>
      <c r="T994" s="14"/>
      <c r="U994" s="14"/>
      <c r="V994" s="14"/>
      <c r="W994" s="14"/>
      <c r="X994" s="14"/>
      <c r="Y994" s="15"/>
      <c r="Z994" s="15"/>
      <c r="AA994" s="14"/>
      <c r="AB994" s="14"/>
      <c r="AC994" s="14"/>
      <c r="AD994" s="15"/>
    </row>
    <row r="995" spans="10:30" x14ac:dyDescent="0.2">
      <c r="J995" s="21"/>
      <c r="K995" s="121"/>
      <c r="L995" s="121"/>
      <c r="M995" s="121"/>
      <c r="N995" s="121"/>
      <c r="O995" s="121"/>
      <c r="P995" s="121"/>
      <c r="Q995" s="14"/>
      <c r="R995" s="14"/>
      <c r="S995" s="14"/>
      <c r="T995" s="14"/>
      <c r="U995" s="14"/>
      <c r="V995" s="14"/>
      <c r="W995" s="14"/>
      <c r="X995" s="14"/>
      <c r="Y995" s="15"/>
      <c r="Z995" s="15"/>
      <c r="AA995" s="14"/>
      <c r="AB995" s="14"/>
      <c r="AC995" s="14"/>
      <c r="AD995" s="15"/>
    </row>
    <row r="996" spans="10:30" x14ac:dyDescent="0.2">
      <c r="J996" s="21"/>
      <c r="K996" s="121"/>
      <c r="L996" s="121"/>
      <c r="M996" s="121"/>
      <c r="N996" s="121"/>
      <c r="O996" s="121"/>
      <c r="P996" s="121"/>
      <c r="Q996" s="14"/>
      <c r="R996" s="14"/>
      <c r="S996" s="14"/>
      <c r="T996" s="14"/>
      <c r="U996" s="14"/>
      <c r="V996" s="14"/>
      <c r="W996" s="14"/>
      <c r="X996" s="14"/>
      <c r="Y996" s="15"/>
      <c r="Z996" s="15"/>
      <c r="AA996" s="14"/>
      <c r="AB996" s="14"/>
      <c r="AC996" s="14"/>
      <c r="AD996" s="15"/>
    </row>
    <row r="997" spans="10:30" x14ac:dyDescent="0.2">
      <c r="J997" s="21"/>
      <c r="K997" s="121"/>
      <c r="L997" s="121"/>
      <c r="M997" s="121"/>
      <c r="N997" s="121"/>
      <c r="O997" s="121"/>
      <c r="P997" s="121"/>
      <c r="Q997" s="14"/>
      <c r="R997" s="14"/>
      <c r="S997" s="14"/>
      <c r="T997" s="14"/>
      <c r="U997" s="14"/>
      <c r="V997" s="14"/>
      <c r="W997" s="14"/>
      <c r="X997" s="14"/>
      <c r="Y997" s="15"/>
      <c r="Z997" s="15"/>
      <c r="AA997" s="14"/>
      <c r="AB997" s="14"/>
      <c r="AC997" s="14"/>
      <c r="AD997" s="15"/>
    </row>
    <row r="998" spans="10:30" x14ac:dyDescent="0.2">
      <c r="J998" s="21"/>
      <c r="K998" s="121"/>
      <c r="L998" s="121"/>
      <c r="M998" s="121"/>
      <c r="N998" s="121"/>
      <c r="O998" s="121"/>
      <c r="P998" s="121"/>
      <c r="Q998" s="14"/>
      <c r="R998" s="14"/>
      <c r="S998" s="14"/>
      <c r="T998" s="14"/>
      <c r="U998" s="14"/>
      <c r="V998" s="14"/>
      <c r="W998" s="14"/>
      <c r="X998" s="14"/>
      <c r="Y998" s="15"/>
      <c r="Z998" s="15"/>
      <c r="AA998" s="14"/>
      <c r="AB998" s="14"/>
      <c r="AC998" s="14"/>
      <c r="AD998" s="15"/>
    </row>
    <row r="999" spans="10:30" x14ac:dyDescent="0.2">
      <c r="J999" s="21"/>
      <c r="K999" s="121"/>
      <c r="L999" s="121"/>
      <c r="M999" s="121"/>
      <c r="N999" s="121"/>
      <c r="O999" s="121"/>
      <c r="P999" s="121"/>
      <c r="Q999" s="14"/>
      <c r="R999" s="14"/>
      <c r="S999" s="14"/>
      <c r="T999" s="14"/>
      <c r="U999" s="14"/>
      <c r="V999" s="14"/>
      <c r="W999" s="14"/>
      <c r="X999" s="14"/>
      <c r="Y999" s="15"/>
      <c r="Z999" s="15"/>
      <c r="AA999" s="14"/>
      <c r="AB999" s="14"/>
      <c r="AC999" s="14"/>
      <c r="AD999" s="15"/>
    </row>
    <row r="1000" spans="10:30" x14ac:dyDescent="0.2">
      <c r="J1000" s="21"/>
      <c r="K1000" s="121"/>
      <c r="L1000" s="121"/>
      <c r="M1000" s="121"/>
      <c r="N1000" s="121"/>
      <c r="O1000" s="121"/>
      <c r="P1000" s="121"/>
      <c r="Q1000" s="14"/>
      <c r="R1000" s="14"/>
      <c r="S1000" s="14"/>
      <c r="T1000" s="14"/>
      <c r="U1000" s="14"/>
      <c r="V1000" s="14"/>
      <c r="W1000" s="14"/>
      <c r="X1000" s="14"/>
      <c r="Y1000" s="15"/>
      <c r="Z1000" s="15"/>
      <c r="AA1000" s="14"/>
      <c r="AB1000" s="14"/>
      <c r="AC1000" s="14"/>
      <c r="AD1000" s="15"/>
    </row>
    <row r="1001" spans="10:30" x14ac:dyDescent="0.2">
      <c r="J1001" s="21"/>
      <c r="K1001" s="121"/>
      <c r="L1001" s="121"/>
      <c r="M1001" s="121"/>
      <c r="N1001" s="121"/>
      <c r="O1001" s="121"/>
      <c r="P1001" s="121"/>
      <c r="Q1001" s="14"/>
      <c r="R1001" s="14"/>
      <c r="S1001" s="14"/>
      <c r="T1001" s="14"/>
      <c r="U1001" s="14"/>
      <c r="V1001" s="14"/>
      <c r="W1001" s="14"/>
      <c r="X1001" s="14"/>
      <c r="Y1001" s="15"/>
      <c r="Z1001" s="15"/>
      <c r="AA1001" s="14"/>
      <c r="AB1001" s="14"/>
      <c r="AC1001" s="14"/>
      <c r="AD1001" s="15"/>
    </row>
    <row r="1002" spans="10:30" x14ac:dyDescent="0.2">
      <c r="J1002" s="21"/>
      <c r="K1002" s="121"/>
      <c r="L1002" s="121"/>
      <c r="M1002" s="121"/>
      <c r="N1002" s="121"/>
      <c r="O1002" s="121"/>
      <c r="P1002" s="121"/>
      <c r="Q1002" s="14"/>
      <c r="R1002" s="14"/>
      <c r="S1002" s="14"/>
      <c r="T1002" s="14"/>
      <c r="U1002" s="14"/>
      <c r="V1002" s="14"/>
      <c r="W1002" s="14"/>
      <c r="X1002" s="14"/>
      <c r="Y1002" s="15"/>
      <c r="Z1002" s="15"/>
      <c r="AA1002" s="14"/>
      <c r="AB1002" s="14"/>
      <c r="AC1002" s="14"/>
      <c r="AD1002" s="15"/>
    </row>
    <row r="1003" spans="10:30" x14ac:dyDescent="0.2">
      <c r="J1003" s="21"/>
      <c r="K1003" s="121"/>
      <c r="L1003" s="121"/>
      <c r="M1003" s="121"/>
      <c r="N1003" s="121"/>
      <c r="O1003" s="121"/>
      <c r="P1003" s="121"/>
      <c r="Q1003" s="14"/>
      <c r="R1003" s="14"/>
      <c r="S1003" s="14"/>
      <c r="T1003" s="14"/>
      <c r="U1003" s="14"/>
      <c r="V1003" s="14"/>
      <c r="W1003" s="14"/>
      <c r="X1003" s="14"/>
      <c r="Y1003" s="15"/>
      <c r="Z1003" s="15"/>
      <c r="AA1003" s="14"/>
      <c r="AB1003" s="14"/>
      <c r="AC1003" s="14"/>
      <c r="AD1003" s="15"/>
    </row>
    <row r="1004" spans="10:30" x14ac:dyDescent="0.2">
      <c r="J1004" s="21"/>
      <c r="K1004" s="121"/>
      <c r="L1004" s="121"/>
      <c r="M1004" s="121"/>
      <c r="N1004" s="121"/>
      <c r="O1004" s="121"/>
      <c r="P1004" s="121"/>
      <c r="Q1004" s="14"/>
      <c r="R1004" s="14"/>
      <c r="S1004" s="14"/>
      <c r="T1004" s="14"/>
      <c r="U1004" s="14"/>
      <c r="V1004" s="14"/>
      <c r="W1004" s="14"/>
      <c r="X1004" s="14"/>
      <c r="Y1004" s="15"/>
      <c r="Z1004" s="15"/>
      <c r="AA1004" s="14"/>
      <c r="AB1004" s="14"/>
      <c r="AC1004" s="14"/>
      <c r="AD1004" s="15"/>
    </row>
    <row r="1005" spans="10:30" x14ac:dyDescent="0.2">
      <c r="J1005" s="21"/>
      <c r="K1005" s="121"/>
      <c r="L1005" s="121"/>
      <c r="M1005" s="121"/>
      <c r="N1005" s="121"/>
      <c r="O1005" s="121"/>
      <c r="P1005" s="121"/>
      <c r="Q1005" s="14"/>
      <c r="R1005" s="14"/>
      <c r="S1005" s="14"/>
      <c r="T1005" s="14"/>
      <c r="U1005" s="14"/>
      <c r="V1005" s="14"/>
      <c r="W1005" s="14"/>
      <c r="X1005" s="14"/>
      <c r="Y1005" s="15"/>
      <c r="Z1005" s="15"/>
      <c r="AA1005" s="14"/>
      <c r="AB1005" s="14"/>
      <c r="AC1005" s="14"/>
      <c r="AD1005" s="15"/>
    </row>
    <row r="1006" spans="10:30" x14ac:dyDescent="0.2">
      <c r="J1006" s="21"/>
      <c r="K1006" s="121"/>
      <c r="L1006" s="121"/>
      <c r="M1006" s="121"/>
      <c r="N1006" s="121"/>
      <c r="O1006" s="121"/>
      <c r="P1006" s="121"/>
      <c r="Q1006" s="14"/>
      <c r="R1006" s="14"/>
      <c r="S1006" s="14"/>
      <c r="T1006" s="14"/>
      <c r="U1006" s="14"/>
      <c r="V1006" s="14"/>
      <c r="W1006" s="14"/>
      <c r="X1006" s="14"/>
      <c r="Y1006" s="15"/>
      <c r="Z1006" s="15"/>
      <c r="AA1006" s="14"/>
      <c r="AB1006" s="14"/>
      <c r="AC1006" s="14"/>
      <c r="AD1006" s="15"/>
    </row>
    <row r="1007" spans="10:30" x14ac:dyDescent="0.2">
      <c r="J1007" s="21"/>
      <c r="K1007" s="121"/>
      <c r="L1007" s="121"/>
      <c r="M1007" s="121"/>
      <c r="N1007" s="121"/>
      <c r="O1007" s="121"/>
      <c r="P1007" s="121"/>
      <c r="Q1007" s="14"/>
      <c r="R1007" s="14"/>
      <c r="S1007" s="14"/>
      <c r="T1007" s="14"/>
      <c r="U1007" s="14"/>
      <c r="V1007" s="14"/>
      <c r="W1007" s="14"/>
      <c r="X1007" s="14"/>
      <c r="Y1007" s="15"/>
      <c r="Z1007" s="15"/>
      <c r="AA1007" s="14"/>
      <c r="AB1007" s="14"/>
      <c r="AC1007" s="14"/>
      <c r="AD1007" s="15"/>
    </row>
    <row r="1008" spans="10:30" x14ac:dyDescent="0.2">
      <c r="J1008" s="21"/>
      <c r="K1008" s="121"/>
      <c r="L1008" s="121"/>
      <c r="M1008" s="121"/>
      <c r="N1008" s="121"/>
      <c r="O1008" s="121"/>
      <c r="P1008" s="121"/>
      <c r="Q1008" s="14"/>
      <c r="R1008" s="14"/>
      <c r="S1008" s="14"/>
      <c r="T1008" s="14"/>
      <c r="U1008" s="14"/>
      <c r="V1008" s="14"/>
      <c r="W1008" s="14"/>
      <c r="X1008" s="14"/>
      <c r="Y1008" s="15"/>
      <c r="Z1008" s="15"/>
      <c r="AA1008" s="14"/>
      <c r="AB1008" s="14"/>
      <c r="AC1008" s="14"/>
      <c r="AD1008" s="15"/>
    </row>
    <row r="1009" spans="10:30" x14ac:dyDescent="0.2">
      <c r="J1009" s="21"/>
      <c r="K1009" s="121"/>
      <c r="L1009" s="121"/>
      <c r="M1009" s="121"/>
      <c r="N1009" s="121"/>
      <c r="O1009" s="121"/>
      <c r="P1009" s="121"/>
      <c r="Q1009" s="14"/>
      <c r="R1009" s="14"/>
      <c r="S1009" s="14"/>
      <c r="T1009" s="14"/>
      <c r="U1009" s="14"/>
      <c r="V1009" s="14"/>
      <c r="W1009" s="14"/>
      <c r="X1009" s="14"/>
      <c r="Y1009" s="15"/>
      <c r="Z1009" s="15"/>
      <c r="AA1009" s="14"/>
      <c r="AB1009" s="14"/>
      <c r="AC1009" s="14"/>
      <c r="AD1009" s="15"/>
    </row>
    <row r="1010" spans="10:30" x14ac:dyDescent="0.2">
      <c r="J1010" s="21"/>
      <c r="K1010" s="121"/>
      <c r="L1010" s="121"/>
      <c r="M1010" s="121"/>
      <c r="N1010" s="121"/>
      <c r="O1010" s="121"/>
      <c r="P1010" s="121"/>
      <c r="Q1010" s="14"/>
      <c r="R1010" s="14"/>
      <c r="S1010" s="14"/>
      <c r="T1010" s="14"/>
      <c r="U1010" s="14"/>
      <c r="V1010" s="14"/>
      <c r="W1010" s="14"/>
      <c r="X1010" s="14"/>
      <c r="Y1010" s="15"/>
      <c r="Z1010" s="15"/>
      <c r="AA1010" s="14"/>
      <c r="AB1010" s="14"/>
      <c r="AC1010" s="14"/>
      <c r="AD1010" s="15"/>
    </row>
    <row r="1011" spans="10:30" x14ac:dyDescent="0.2">
      <c r="J1011" s="21"/>
      <c r="K1011" s="121"/>
      <c r="L1011" s="121"/>
      <c r="M1011" s="121"/>
      <c r="N1011" s="121"/>
      <c r="O1011" s="121"/>
      <c r="P1011" s="121"/>
      <c r="Q1011" s="14"/>
      <c r="R1011" s="14"/>
      <c r="S1011" s="14"/>
      <c r="T1011" s="14"/>
      <c r="U1011" s="14"/>
      <c r="V1011" s="14"/>
      <c r="W1011" s="14"/>
      <c r="X1011" s="14"/>
      <c r="Y1011" s="15"/>
      <c r="Z1011" s="15"/>
      <c r="AA1011" s="14"/>
      <c r="AB1011" s="14"/>
      <c r="AC1011" s="14"/>
      <c r="AD1011" s="15"/>
    </row>
    <row r="1012" spans="10:30" x14ac:dyDescent="0.2">
      <c r="J1012" s="21"/>
      <c r="K1012" s="121"/>
      <c r="L1012" s="121"/>
      <c r="M1012" s="121"/>
      <c r="N1012" s="121"/>
      <c r="O1012" s="121"/>
      <c r="P1012" s="121"/>
      <c r="Q1012" s="14"/>
      <c r="R1012" s="14"/>
      <c r="S1012" s="14"/>
      <c r="T1012" s="14"/>
      <c r="U1012" s="14"/>
      <c r="V1012" s="14"/>
      <c r="W1012" s="14"/>
      <c r="X1012" s="14"/>
      <c r="Y1012" s="15"/>
      <c r="Z1012" s="15"/>
      <c r="AA1012" s="14"/>
      <c r="AB1012" s="14"/>
      <c r="AC1012" s="14"/>
      <c r="AD1012" s="15"/>
    </row>
    <row r="1013" spans="10:30" x14ac:dyDescent="0.2">
      <c r="J1013" s="21"/>
      <c r="K1013" s="121"/>
      <c r="L1013" s="121"/>
      <c r="M1013" s="121"/>
      <c r="N1013" s="121"/>
      <c r="O1013" s="121"/>
      <c r="P1013" s="121"/>
      <c r="Q1013" s="14"/>
      <c r="R1013" s="14"/>
      <c r="S1013" s="14"/>
      <c r="T1013" s="14"/>
      <c r="U1013" s="14"/>
      <c r="V1013" s="14"/>
      <c r="W1013" s="14"/>
      <c r="X1013" s="14"/>
      <c r="Y1013" s="15"/>
      <c r="Z1013" s="15"/>
      <c r="AA1013" s="14"/>
      <c r="AB1013" s="14"/>
      <c r="AC1013" s="14"/>
      <c r="AD1013" s="15"/>
    </row>
    <row r="1014" spans="10:30" x14ac:dyDescent="0.2">
      <c r="J1014" s="21"/>
      <c r="K1014" s="121"/>
      <c r="L1014" s="121"/>
      <c r="M1014" s="121"/>
      <c r="N1014" s="121"/>
      <c r="O1014" s="121"/>
      <c r="P1014" s="121"/>
      <c r="Q1014" s="14"/>
      <c r="R1014" s="14"/>
      <c r="S1014" s="14"/>
      <c r="T1014" s="14"/>
      <c r="U1014" s="14"/>
      <c r="V1014" s="14"/>
      <c r="W1014" s="14"/>
      <c r="X1014" s="14"/>
      <c r="Y1014" s="15"/>
      <c r="Z1014" s="15"/>
      <c r="AA1014" s="14"/>
      <c r="AB1014" s="14"/>
      <c r="AC1014" s="14"/>
      <c r="AD1014" s="15"/>
    </row>
    <row r="1015" spans="10:30" x14ac:dyDescent="0.2">
      <c r="J1015" s="21"/>
      <c r="K1015" s="121"/>
      <c r="L1015" s="121"/>
      <c r="M1015" s="121"/>
      <c r="N1015" s="121"/>
      <c r="O1015" s="121"/>
      <c r="P1015" s="121"/>
      <c r="Q1015" s="14"/>
      <c r="R1015" s="14"/>
      <c r="S1015" s="14"/>
      <c r="T1015" s="14"/>
      <c r="U1015" s="14"/>
      <c r="V1015" s="14"/>
      <c r="W1015" s="14"/>
      <c r="X1015" s="14"/>
      <c r="Y1015" s="15"/>
      <c r="Z1015" s="15"/>
      <c r="AA1015" s="14"/>
      <c r="AB1015" s="14"/>
      <c r="AC1015" s="14"/>
      <c r="AD1015" s="15"/>
    </row>
    <row r="1016" spans="10:30" x14ac:dyDescent="0.2">
      <c r="J1016" s="21"/>
      <c r="K1016" s="121"/>
      <c r="L1016" s="121"/>
      <c r="M1016" s="121"/>
      <c r="N1016" s="121"/>
      <c r="O1016" s="121"/>
      <c r="P1016" s="121"/>
      <c r="Q1016" s="14"/>
      <c r="R1016" s="14"/>
      <c r="S1016" s="14"/>
      <c r="T1016" s="14"/>
      <c r="U1016" s="14"/>
      <c r="V1016" s="14"/>
      <c r="W1016" s="14"/>
      <c r="X1016" s="14"/>
      <c r="Y1016" s="15"/>
      <c r="Z1016" s="15"/>
      <c r="AA1016" s="14"/>
      <c r="AB1016" s="14"/>
      <c r="AC1016" s="14"/>
      <c r="AD1016" s="15"/>
    </row>
    <row r="1017" spans="10:30" x14ac:dyDescent="0.2">
      <c r="J1017" s="21"/>
      <c r="K1017" s="121"/>
      <c r="L1017" s="121"/>
      <c r="M1017" s="121"/>
      <c r="N1017" s="121"/>
      <c r="O1017" s="121"/>
      <c r="P1017" s="121"/>
      <c r="Q1017" s="14"/>
      <c r="R1017" s="14"/>
      <c r="S1017" s="14"/>
      <c r="T1017" s="14"/>
      <c r="U1017" s="14"/>
      <c r="V1017" s="14"/>
      <c r="W1017" s="14"/>
      <c r="X1017" s="14"/>
      <c r="Y1017" s="15"/>
      <c r="Z1017" s="15"/>
      <c r="AA1017" s="14"/>
      <c r="AB1017" s="14"/>
      <c r="AC1017" s="14"/>
      <c r="AD1017" s="15"/>
    </row>
    <row r="1018" spans="10:30" x14ac:dyDescent="0.2">
      <c r="J1018" s="21"/>
      <c r="K1018" s="121"/>
      <c r="L1018" s="121"/>
      <c r="M1018" s="121"/>
      <c r="N1018" s="121"/>
      <c r="O1018" s="121"/>
      <c r="P1018" s="121"/>
      <c r="Q1018" s="14"/>
      <c r="R1018" s="14"/>
      <c r="S1018" s="14"/>
      <c r="T1018" s="14"/>
      <c r="U1018" s="14"/>
      <c r="V1018" s="14"/>
      <c r="W1018" s="14"/>
      <c r="X1018" s="14"/>
      <c r="Y1018" s="15"/>
      <c r="Z1018" s="15"/>
      <c r="AA1018" s="14"/>
      <c r="AB1018" s="14"/>
      <c r="AC1018" s="14"/>
      <c r="AD1018" s="15"/>
    </row>
    <row r="1019" spans="10:30" x14ac:dyDescent="0.2">
      <c r="J1019" s="21"/>
      <c r="K1019" s="121"/>
      <c r="L1019" s="121"/>
      <c r="M1019" s="121"/>
      <c r="N1019" s="121"/>
      <c r="O1019" s="121"/>
      <c r="P1019" s="121"/>
      <c r="Q1019" s="14"/>
      <c r="R1019" s="14"/>
      <c r="S1019" s="14"/>
      <c r="T1019" s="14"/>
      <c r="U1019" s="14"/>
      <c r="V1019" s="14"/>
      <c r="W1019" s="14"/>
      <c r="X1019" s="14"/>
      <c r="Y1019" s="15"/>
      <c r="Z1019" s="15"/>
      <c r="AA1019" s="14"/>
      <c r="AB1019" s="14"/>
      <c r="AC1019" s="14"/>
      <c r="AD1019" s="15"/>
    </row>
    <row r="1020" spans="10:30" x14ac:dyDescent="0.2">
      <c r="J1020" s="21"/>
      <c r="K1020" s="121"/>
      <c r="L1020" s="121"/>
      <c r="M1020" s="121"/>
      <c r="N1020" s="121"/>
      <c r="O1020" s="121"/>
      <c r="P1020" s="121"/>
      <c r="Q1020" s="14"/>
      <c r="R1020" s="14"/>
      <c r="S1020" s="14"/>
      <c r="T1020" s="14"/>
      <c r="U1020" s="14"/>
      <c r="V1020" s="14"/>
      <c r="W1020" s="14"/>
      <c r="X1020" s="14"/>
      <c r="Y1020" s="15"/>
      <c r="Z1020" s="15"/>
      <c r="AA1020" s="14"/>
      <c r="AB1020" s="14"/>
      <c r="AC1020" s="14"/>
      <c r="AD1020" s="15"/>
    </row>
    <row r="1021" spans="10:30" x14ac:dyDescent="0.2">
      <c r="J1021" s="21"/>
      <c r="K1021" s="121"/>
      <c r="L1021" s="121"/>
      <c r="M1021" s="121"/>
      <c r="N1021" s="121"/>
      <c r="O1021" s="121"/>
      <c r="P1021" s="121"/>
      <c r="Q1021" s="14"/>
      <c r="R1021" s="14"/>
      <c r="S1021" s="14"/>
      <c r="T1021" s="14"/>
      <c r="U1021" s="14"/>
      <c r="V1021" s="14"/>
      <c r="W1021" s="14"/>
      <c r="X1021" s="14"/>
      <c r="Y1021" s="15"/>
      <c r="Z1021" s="15"/>
      <c r="AA1021" s="14"/>
      <c r="AB1021" s="14"/>
      <c r="AC1021" s="14"/>
      <c r="AD1021" s="15"/>
    </row>
    <row r="1022" spans="10:30" x14ac:dyDescent="0.2">
      <c r="J1022" s="21"/>
      <c r="K1022" s="121"/>
      <c r="L1022" s="121"/>
      <c r="M1022" s="121"/>
      <c r="N1022" s="121"/>
      <c r="O1022" s="121"/>
      <c r="P1022" s="121"/>
      <c r="Q1022" s="14"/>
      <c r="R1022" s="14"/>
      <c r="S1022" s="14"/>
      <c r="T1022" s="14"/>
      <c r="U1022" s="14"/>
      <c r="V1022" s="14"/>
      <c r="W1022" s="14"/>
      <c r="X1022" s="14"/>
      <c r="Y1022" s="15"/>
      <c r="Z1022" s="15"/>
      <c r="AA1022" s="14"/>
      <c r="AB1022" s="14"/>
      <c r="AC1022" s="14"/>
      <c r="AD1022" s="15"/>
    </row>
    <row r="1023" spans="10:30" x14ac:dyDescent="0.2">
      <c r="J1023" s="21"/>
      <c r="K1023" s="121"/>
      <c r="L1023" s="121"/>
      <c r="M1023" s="121"/>
      <c r="N1023" s="121"/>
      <c r="O1023" s="121"/>
      <c r="P1023" s="121"/>
      <c r="Q1023" s="14"/>
      <c r="R1023" s="14"/>
      <c r="S1023" s="14"/>
      <c r="T1023" s="14"/>
      <c r="U1023" s="14"/>
      <c r="V1023" s="14"/>
      <c r="W1023" s="14"/>
      <c r="X1023" s="14"/>
      <c r="Y1023" s="15"/>
      <c r="Z1023" s="15"/>
      <c r="AA1023" s="14"/>
      <c r="AB1023" s="14"/>
      <c r="AC1023" s="14"/>
      <c r="AD1023" s="15"/>
    </row>
    <row r="1024" spans="10:30" x14ac:dyDescent="0.2">
      <c r="J1024" s="21"/>
      <c r="K1024" s="121"/>
      <c r="L1024" s="121"/>
      <c r="M1024" s="121"/>
      <c r="N1024" s="121"/>
      <c r="O1024" s="121"/>
      <c r="P1024" s="121"/>
    </row>
    <row r="1048576" spans="9:9" x14ac:dyDescent="0.2">
      <c r="I1048576" s="119"/>
    </row>
  </sheetData>
  <sheetProtection selectLockedCells="1" sort="0"/>
  <mergeCells count="4">
    <mergeCell ref="B4:P4"/>
    <mergeCell ref="C13:P13"/>
    <mergeCell ref="E14:H14"/>
    <mergeCell ref="K14:P14"/>
  </mergeCells>
  <conditionalFormatting sqref="K21:P220">
    <cfRule type="cellIs" dxfId="0" priority="1" operator="equal">
      <formula>"Yes"</formula>
    </cfRule>
  </conditionalFormatting>
  <dataValidations count="1">
    <dataValidation type="list" allowBlank="1" showInputMessage="1" showErrorMessage="1" sqref="I21:I220">
      <formula1>"True, False"</formula1>
    </dataValidation>
  </dataValidations>
  <pageMargins left="0.25" right="0.25" top="1" bottom="1" header="0.5" footer="0.5"/>
  <pageSetup paperSize="9" orientation="landscape" horizontalDpi="4294967293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B1:AC1018"/>
  <sheetViews>
    <sheetView workbookViewId="0">
      <selection activeCell="C24" sqref="C24"/>
    </sheetView>
  </sheetViews>
  <sheetFormatPr defaultRowHeight="12.75" x14ac:dyDescent="0.2"/>
  <cols>
    <col min="1" max="2" width="2.7109375" style="61" customWidth="1"/>
    <col min="3" max="4" width="17.5703125" style="78" customWidth="1"/>
    <col min="5" max="5" width="13.42578125" style="78" customWidth="1"/>
    <col min="6" max="6" width="15.7109375" style="78" bestFit="1" customWidth="1"/>
    <col min="7" max="7" width="16.7109375" style="78" bestFit="1" customWidth="1"/>
    <col min="8" max="8" width="18.140625" style="78" customWidth="1"/>
    <col min="9" max="11" width="9.140625" style="78" hidden="1" customWidth="1"/>
    <col min="12" max="12" width="17.5703125" style="78" customWidth="1"/>
    <col min="13" max="15" width="9.140625" style="78" customWidth="1"/>
    <col min="16" max="16" width="7" style="61" bestFit="1" customWidth="1"/>
    <col min="17" max="256" width="9.140625" style="61"/>
    <col min="257" max="258" width="2.7109375" style="61" customWidth="1"/>
    <col min="259" max="260" width="17.5703125" style="61" customWidth="1"/>
    <col min="261" max="261" width="13.42578125" style="61" customWidth="1"/>
    <col min="262" max="262" width="15.7109375" style="61" bestFit="1" customWidth="1"/>
    <col min="263" max="263" width="16.7109375" style="61" bestFit="1" customWidth="1"/>
    <col min="264" max="264" width="18.140625" style="61" customWidth="1"/>
    <col min="265" max="267" width="0" style="61" hidden="1" customWidth="1"/>
    <col min="268" max="268" width="17.5703125" style="61" customWidth="1"/>
    <col min="269" max="271" width="9.140625" style="61" customWidth="1"/>
    <col min="272" max="272" width="7" style="61" bestFit="1" customWidth="1"/>
    <col min="273" max="512" width="9.140625" style="61"/>
    <col min="513" max="514" width="2.7109375" style="61" customWidth="1"/>
    <col min="515" max="516" width="17.5703125" style="61" customWidth="1"/>
    <col min="517" max="517" width="13.42578125" style="61" customWidth="1"/>
    <col min="518" max="518" width="15.7109375" style="61" bestFit="1" customWidth="1"/>
    <col min="519" max="519" width="16.7109375" style="61" bestFit="1" customWidth="1"/>
    <col min="520" max="520" width="18.140625" style="61" customWidth="1"/>
    <col min="521" max="523" width="0" style="61" hidden="1" customWidth="1"/>
    <col min="524" max="524" width="17.5703125" style="61" customWidth="1"/>
    <col min="525" max="527" width="9.140625" style="61" customWidth="1"/>
    <col min="528" max="528" width="7" style="61" bestFit="1" customWidth="1"/>
    <col min="529" max="768" width="9.140625" style="61"/>
    <col min="769" max="770" width="2.7109375" style="61" customWidth="1"/>
    <col min="771" max="772" width="17.5703125" style="61" customWidth="1"/>
    <col min="773" max="773" width="13.42578125" style="61" customWidth="1"/>
    <col min="774" max="774" width="15.7109375" style="61" bestFit="1" customWidth="1"/>
    <col min="775" max="775" width="16.7109375" style="61" bestFit="1" customWidth="1"/>
    <col min="776" max="776" width="18.140625" style="61" customWidth="1"/>
    <col min="777" max="779" width="0" style="61" hidden="1" customWidth="1"/>
    <col min="780" max="780" width="17.5703125" style="61" customWidth="1"/>
    <col min="781" max="783" width="9.140625" style="61" customWidth="1"/>
    <col min="784" max="784" width="7" style="61" bestFit="1" customWidth="1"/>
    <col min="785" max="1024" width="9.140625" style="61"/>
    <col min="1025" max="1026" width="2.7109375" style="61" customWidth="1"/>
    <col min="1027" max="1028" width="17.5703125" style="61" customWidth="1"/>
    <col min="1029" max="1029" width="13.42578125" style="61" customWidth="1"/>
    <col min="1030" max="1030" width="15.7109375" style="61" bestFit="1" customWidth="1"/>
    <col min="1031" max="1031" width="16.7109375" style="61" bestFit="1" customWidth="1"/>
    <col min="1032" max="1032" width="18.140625" style="61" customWidth="1"/>
    <col min="1033" max="1035" width="0" style="61" hidden="1" customWidth="1"/>
    <col min="1036" max="1036" width="17.5703125" style="61" customWidth="1"/>
    <col min="1037" max="1039" width="9.140625" style="61" customWidth="1"/>
    <col min="1040" max="1040" width="7" style="61" bestFit="1" customWidth="1"/>
    <col min="1041" max="1280" width="9.140625" style="61"/>
    <col min="1281" max="1282" width="2.7109375" style="61" customWidth="1"/>
    <col min="1283" max="1284" width="17.5703125" style="61" customWidth="1"/>
    <col min="1285" max="1285" width="13.42578125" style="61" customWidth="1"/>
    <col min="1286" max="1286" width="15.7109375" style="61" bestFit="1" customWidth="1"/>
    <col min="1287" max="1287" width="16.7109375" style="61" bestFit="1" customWidth="1"/>
    <col min="1288" max="1288" width="18.140625" style="61" customWidth="1"/>
    <col min="1289" max="1291" width="0" style="61" hidden="1" customWidth="1"/>
    <col min="1292" max="1292" width="17.5703125" style="61" customWidth="1"/>
    <col min="1293" max="1295" width="9.140625" style="61" customWidth="1"/>
    <col min="1296" max="1296" width="7" style="61" bestFit="1" customWidth="1"/>
    <col min="1297" max="1536" width="9.140625" style="61"/>
    <col min="1537" max="1538" width="2.7109375" style="61" customWidth="1"/>
    <col min="1539" max="1540" width="17.5703125" style="61" customWidth="1"/>
    <col min="1541" max="1541" width="13.42578125" style="61" customWidth="1"/>
    <col min="1542" max="1542" width="15.7109375" style="61" bestFit="1" customWidth="1"/>
    <col min="1543" max="1543" width="16.7109375" style="61" bestFit="1" customWidth="1"/>
    <col min="1544" max="1544" width="18.140625" style="61" customWidth="1"/>
    <col min="1545" max="1547" width="0" style="61" hidden="1" customWidth="1"/>
    <col min="1548" max="1548" width="17.5703125" style="61" customWidth="1"/>
    <col min="1549" max="1551" width="9.140625" style="61" customWidth="1"/>
    <col min="1552" max="1552" width="7" style="61" bestFit="1" customWidth="1"/>
    <col min="1553" max="1792" width="9.140625" style="61"/>
    <col min="1793" max="1794" width="2.7109375" style="61" customWidth="1"/>
    <col min="1795" max="1796" width="17.5703125" style="61" customWidth="1"/>
    <col min="1797" max="1797" width="13.42578125" style="61" customWidth="1"/>
    <col min="1798" max="1798" width="15.7109375" style="61" bestFit="1" customWidth="1"/>
    <col min="1799" max="1799" width="16.7109375" style="61" bestFit="1" customWidth="1"/>
    <col min="1800" max="1800" width="18.140625" style="61" customWidth="1"/>
    <col min="1801" max="1803" width="0" style="61" hidden="1" customWidth="1"/>
    <col min="1804" max="1804" width="17.5703125" style="61" customWidth="1"/>
    <col min="1805" max="1807" width="9.140625" style="61" customWidth="1"/>
    <col min="1808" max="1808" width="7" style="61" bestFit="1" customWidth="1"/>
    <col min="1809" max="2048" width="9.140625" style="61"/>
    <col min="2049" max="2050" width="2.7109375" style="61" customWidth="1"/>
    <col min="2051" max="2052" width="17.5703125" style="61" customWidth="1"/>
    <col min="2053" max="2053" width="13.42578125" style="61" customWidth="1"/>
    <col min="2054" max="2054" width="15.7109375" style="61" bestFit="1" customWidth="1"/>
    <col min="2055" max="2055" width="16.7109375" style="61" bestFit="1" customWidth="1"/>
    <col min="2056" max="2056" width="18.140625" style="61" customWidth="1"/>
    <col min="2057" max="2059" width="0" style="61" hidden="1" customWidth="1"/>
    <col min="2060" max="2060" width="17.5703125" style="61" customWidth="1"/>
    <col min="2061" max="2063" width="9.140625" style="61" customWidth="1"/>
    <col min="2064" max="2064" width="7" style="61" bestFit="1" customWidth="1"/>
    <col min="2065" max="2304" width="9.140625" style="61"/>
    <col min="2305" max="2306" width="2.7109375" style="61" customWidth="1"/>
    <col min="2307" max="2308" width="17.5703125" style="61" customWidth="1"/>
    <col min="2309" max="2309" width="13.42578125" style="61" customWidth="1"/>
    <col min="2310" max="2310" width="15.7109375" style="61" bestFit="1" customWidth="1"/>
    <col min="2311" max="2311" width="16.7109375" style="61" bestFit="1" customWidth="1"/>
    <col min="2312" max="2312" width="18.140625" style="61" customWidth="1"/>
    <col min="2313" max="2315" width="0" style="61" hidden="1" customWidth="1"/>
    <col min="2316" max="2316" width="17.5703125" style="61" customWidth="1"/>
    <col min="2317" max="2319" width="9.140625" style="61" customWidth="1"/>
    <col min="2320" max="2320" width="7" style="61" bestFit="1" customWidth="1"/>
    <col min="2321" max="2560" width="9.140625" style="61"/>
    <col min="2561" max="2562" width="2.7109375" style="61" customWidth="1"/>
    <col min="2563" max="2564" width="17.5703125" style="61" customWidth="1"/>
    <col min="2565" max="2565" width="13.42578125" style="61" customWidth="1"/>
    <col min="2566" max="2566" width="15.7109375" style="61" bestFit="1" customWidth="1"/>
    <col min="2567" max="2567" width="16.7109375" style="61" bestFit="1" customWidth="1"/>
    <col min="2568" max="2568" width="18.140625" style="61" customWidth="1"/>
    <col min="2569" max="2571" width="0" style="61" hidden="1" customWidth="1"/>
    <col min="2572" max="2572" width="17.5703125" style="61" customWidth="1"/>
    <col min="2573" max="2575" width="9.140625" style="61" customWidth="1"/>
    <col min="2576" max="2576" width="7" style="61" bestFit="1" customWidth="1"/>
    <col min="2577" max="2816" width="9.140625" style="61"/>
    <col min="2817" max="2818" width="2.7109375" style="61" customWidth="1"/>
    <col min="2819" max="2820" width="17.5703125" style="61" customWidth="1"/>
    <col min="2821" max="2821" width="13.42578125" style="61" customWidth="1"/>
    <col min="2822" max="2822" width="15.7109375" style="61" bestFit="1" customWidth="1"/>
    <col min="2823" max="2823" width="16.7109375" style="61" bestFit="1" customWidth="1"/>
    <col min="2824" max="2824" width="18.140625" style="61" customWidth="1"/>
    <col min="2825" max="2827" width="0" style="61" hidden="1" customWidth="1"/>
    <col min="2828" max="2828" width="17.5703125" style="61" customWidth="1"/>
    <col min="2829" max="2831" width="9.140625" style="61" customWidth="1"/>
    <col min="2832" max="2832" width="7" style="61" bestFit="1" customWidth="1"/>
    <col min="2833" max="3072" width="9.140625" style="61"/>
    <col min="3073" max="3074" width="2.7109375" style="61" customWidth="1"/>
    <col min="3075" max="3076" width="17.5703125" style="61" customWidth="1"/>
    <col min="3077" max="3077" width="13.42578125" style="61" customWidth="1"/>
    <col min="3078" max="3078" width="15.7109375" style="61" bestFit="1" customWidth="1"/>
    <col min="3079" max="3079" width="16.7109375" style="61" bestFit="1" customWidth="1"/>
    <col min="3080" max="3080" width="18.140625" style="61" customWidth="1"/>
    <col min="3081" max="3083" width="0" style="61" hidden="1" customWidth="1"/>
    <col min="3084" max="3084" width="17.5703125" style="61" customWidth="1"/>
    <col min="3085" max="3087" width="9.140625" style="61" customWidth="1"/>
    <col min="3088" max="3088" width="7" style="61" bestFit="1" customWidth="1"/>
    <col min="3089" max="3328" width="9.140625" style="61"/>
    <col min="3329" max="3330" width="2.7109375" style="61" customWidth="1"/>
    <col min="3331" max="3332" width="17.5703125" style="61" customWidth="1"/>
    <col min="3333" max="3333" width="13.42578125" style="61" customWidth="1"/>
    <col min="3334" max="3334" width="15.7109375" style="61" bestFit="1" customWidth="1"/>
    <col min="3335" max="3335" width="16.7109375" style="61" bestFit="1" customWidth="1"/>
    <col min="3336" max="3336" width="18.140625" style="61" customWidth="1"/>
    <col min="3337" max="3339" width="0" style="61" hidden="1" customWidth="1"/>
    <col min="3340" max="3340" width="17.5703125" style="61" customWidth="1"/>
    <col min="3341" max="3343" width="9.140625" style="61" customWidth="1"/>
    <col min="3344" max="3344" width="7" style="61" bestFit="1" customWidth="1"/>
    <col min="3345" max="3584" width="9.140625" style="61"/>
    <col min="3585" max="3586" width="2.7109375" style="61" customWidth="1"/>
    <col min="3587" max="3588" width="17.5703125" style="61" customWidth="1"/>
    <col min="3589" max="3589" width="13.42578125" style="61" customWidth="1"/>
    <col min="3590" max="3590" width="15.7109375" style="61" bestFit="1" customWidth="1"/>
    <col min="3591" max="3591" width="16.7109375" style="61" bestFit="1" customWidth="1"/>
    <col min="3592" max="3592" width="18.140625" style="61" customWidth="1"/>
    <col min="3593" max="3595" width="0" style="61" hidden="1" customWidth="1"/>
    <col min="3596" max="3596" width="17.5703125" style="61" customWidth="1"/>
    <col min="3597" max="3599" width="9.140625" style="61" customWidth="1"/>
    <col min="3600" max="3600" width="7" style="61" bestFit="1" customWidth="1"/>
    <col min="3601" max="3840" width="9.140625" style="61"/>
    <col min="3841" max="3842" width="2.7109375" style="61" customWidth="1"/>
    <col min="3843" max="3844" width="17.5703125" style="61" customWidth="1"/>
    <col min="3845" max="3845" width="13.42578125" style="61" customWidth="1"/>
    <col min="3846" max="3846" width="15.7109375" style="61" bestFit="1" customWidth="1"/>
    <col min="3847" max="3847" width="16.7109375" style="61" bestFit="1" customWidth="1"/>
    <col min="3848" max="3848" width="18.140625" style="61" customWidth="1"/>
    <col min="3849" max="3851" width="0" style="61" hidden="1" customWidth="1"/>
    <col min="3852" max="3852" width="17.5703125" style="61" customWidth="1"/>
    <col min="3853" max="3855" width="9.140625" style="61" customWidth="1"/>
    <col min="3856" max="3856" width="7" style="61" bestFit="1" customWidth="1"/>
    <col min="3857" max="4096" width="9.140625" style="61"/>
    <col min="4097" max="4098" width="2.7109375" style="61" customWidth="1"/>
    <col min="4099" max="4100" width="17.5703125" style="61" customWidth="1"/>
    <col min="4101" max="4101" width="13.42578125" style="61" customWidth="1"/>
    <col min="4102" max="4102" width="15.7109375" style="61" bestFit="1" customWidth="1"/>
    <col min="4103" max="4103" width="16.7109375" style="61" bestFit="1" customWidth="1"/>
    <col min="4104" max="4104" width="18.140625" style="61" customWidth="1"/>
    <col min="4105" max="4107" width="0" style="61" hidden="1" customWidth="1"/>
    <col min="4108" max="4108" width="17.5703125" style="61" customWidth="1"/>
    <col min="4109" max="4111" width="9.140625" style="61" customWidth="1"/>
    <col min="4112" max="4112" width="7" style="61" bestFit="1" customWidth="1"/>
    <col min="4113" max="4352" width="9.140625" style="61"/>
    <col min="4353" max="4354" width="2.7109375" style="61" customWidth="1"/>
    <col min="4355" max="4356" width="17.5703125" style="61" customWidth="1"/>
    <col min="4357" max="4357" width="13.42578125" style="61" customWidth="1"/>
    <col min="4358" max="4358" width="15.7109375" style="61" bestFit="1" customWidth="1"/>
    <col min="4359" max="4359" width="16.7109375" style="61" bestFit="1" customWidth="1"/>
    <col min="4360" max="4360" width="18.140625" style="61" customWidth="1"/>
    <col min="4361" max="4363" width="0" style="61" hidden="1" customWidth="1"/>
    <col min="4364" max="4364" width="17.5703125" style="61" customWidth="1"/>
    <col min="4365" max="4367" width="9.140625" style="61" customWidth="1"/>
    <col min="4368" max="4368" width="7" style="61" bestFit="1" customWidth="1"/>
    <col min="4369" max="4608" width="9.140625" style="61"/>
    <col min="4609" max="4610" width="2.7109375" style="61" customWidth="1"/>
    <col min="4611" max="4612" width="17.5703125" style="61" customWidth="1"/>
    <col min="4613" max="4613" width="13.42578125" style="61" customWidth="1"/>
    <col min="4614" max="4614" width="15.7109375" style="61" bestFit="1" customWidth="1"/>
    <col min="4615" max="4615" width="16.7109375" style="61" bestFit="1" customWidth="1"/>
    <col min="4616" max="4616" width="18.140625" style="61" customWidth="1"/>
    <col min="4617" max="4619" width="0" style="61" hidden="1" customWidth="1"/>
    <col min="4620" max="4620" width="17.5703125" style="61" customWidth="1"/>
    <col min="4621" max="4623" width="9.140625" style="61" customWidth="1"/>
    <col min="4624" max="4624" width="7" style="61" bestFit="1" customWidth="1"/>
    <col min="4625" max="4864" width="9.140625" style="61"/>
    <col min="4865" max="4866" width="2.7109375" style="61" customWidth="1"/>
    <col min="4867" max="4868" width="17.5703125" style="61" customWidth="1"/>
    <col min="4869" max="4869" width="13.42578125" style="61" customWidth="1"/>
    <col min="4870" max="4870" width="15.7109375" style="61" bestFit="1" customWidth="1"/>
    <col min="4871" max="4871" width="16.7109375" style="61" bestFit="1" customWidth="1"/>
    <col min="4872" max="4872" width="18.140625" style="61" customWidth="1"/>
    <col min="4873" max="4875" width="0" style="61" hidden="1" customWidth="1"/>
    <col min="4876" max="4876" width="17.5703125" style="61" customWidth="1"/>
    <col min="4877" max="4879" width="9.140625" style="61" customWidth="1"/>
    <col min="4880" max="4880" width="7" style="61" bestFit="1" customWidth="1"/>
    <col min="4881" max="5120" width="9.140625" style="61"/>
    <col min="5121" max="5122" width="2.7109375" style="61" customWidth="1"/>
    <col min="5123" max="5124" width="17.5703125" style="61" customWidth="1"/>
    <col min="5125" max="5125" width="13.42578125" style="61" customWidth="1"/>
    <col min="5126" max="5126" width="15.7109375" style="61" bestFit="1" customWidth="1"/>
    <col min="5127" max="5127" width="16.7109375" style="61" bestFit="1" customWidth="1"/>
    <col min="5128" max="5128" width="18.140625" style="61" customWidth="1"/>
    <col min="5129" max="5131" width="0" style="61" hidden="1" customWidth="1"/>
    <col min="5132" max="5132" width="17.5703125" style="61" customWidth="1"/>
    <col min="5133" max="5135" width="9.140625" style="61" customWidth="1"/>
    <col min="5136" max="5136" width="7" style="61" bestFit="1" customWidth="1"/>
    <col min="5137" max="5376" width="9.140625" style="61"/>
    <col min="5377" max="5378" width="2.7109375" style="61" customWidth="1"/>
    <col min="5379" max="5380" width="17.5703125" style="61" customWidth="1"/>
    <col min="5381" max="5381" width="13.42578125" style="61" customWidth="1"/>
    <col min="5382" max="5382" width="15.7109375" style="61" bestFit="1" customWidth="1"/>
    <col min="5383" max="5383" width="16.7109375" style="61" bestFit="1" customWidth="1"/>
    <col min="5384" max="5384" width="18.140625" style="61" customWidth="1"/>
    <col min="5385" max="5387" width="0" style="61" hidden="1" customWidth="1"/>
    <col min="5388" max="5388" width="17.5703125" style="61" customWidth="1"/>
    <col min="5389" max="5391" width="9.140625" style="61" customWidth="1"/>
    <col min="5392" max="5392" width="7" style="61" bestFit="1" customWidth="1"/>
    <col min="5393" max="5632" width="9.140625" style="61"/>
    <col min="5633" max="5634" width="2.7109375" style="61" customWidth="1"/>
    <col min="5635" max="5636" width="17.5703125" style="61" customWidth="1"/>
    <col min="5637" max="5637" width="13.42578125" style="61" customWidth="1"/>
    <col min="5638" max="5638" width="15.7109375" style="61" bestFit="1" customWidth="1"/>
    <col min="5639" max="5639" width="16.7109375" style="61" bestFit="1" customWidth="1"/>
    <col min="5640" max="5640" width="18.140625" style="61" customWidth="1"/>
    <col min="5641" max="5643" width="0" style="61" hidden="1" customWidth="1"/>
    <col min="5644" max="5644" width="17.5703125" style="61" customWidth="1"/>
    <col min="5645" max="5647" width="9.140625" style="61" customWidth="1"/>
    <col min="5648" max="5648" width="7" style="61" bestFit="1" customWidth="1"/>
    <col min="5649" max="5888" width="9.140625" style="61"/>
    <col min="5889" max="5890" width="2.7109375" style="61" customWidth="1"/>
    <col min="5891" max="5892" width="17.5703125" style="61" customWidth="1"/>
    <col min="5893" max="5893" width="13.42578125" style="61" customWidth="1"/>
    <col min="5894" max="5894" width="15.7109375" style="61" bestFit="1" customWidth="1"/>
    <col min="5895" max="5895" width="16.7109375" style="61" bestFit="1" customWidth="1"/>
    <col min="5896" max="5896" width="18.140625" style="61" customWidth="1"/>
    <col min="5897" max="5899" width="0" style="61" hidden="1" customWidth="1"/>
    <col min="5900" max="5900" width="17.5703125" style="61" customWidth="1"/>
    <col min="5901" max="5903" width="9.140625" style="61" customWidth="1"/>
    <col min="5904" max="5904" width="7" style="61" bestFit="1" customWidth="1"/>
    <col min="5905" max="6144" width="9.140625" style="61"/>
    <col min="6145" max="6146" width="2.7109375" style="61" customWidth="1"/>
    <col min="6147" max="6148" width="17.5703125" style="61" customWidth="1"/>
    <col min="6149" max="6149" width="13.42578125" style="61" customWidth="1"/>
    <col min="6150" max="6150" width="15.7109375" style="61" bestFit="1" customWidth="1"/>
    <col min="6151" max="6151" width="16.7109375" style="61" bestFit="1" customWidth="1"/>
    <col min="6152" max="6152" width="18.140625" style="61" customWidth="1"/>
    <col min="6153" max="6155" width="0" style="61" hidden="1" customWidth="1"/>
    <col min="6156" max="6156" width="17.5703125" style="61" customWidth="1"/>
    <col min="6157" max="6159" width="9.140625" style="61" customWidth="1"/>
    <col min="6160" max="6160" width="7" style="61" bestFit="1" customWidth="1"/>
    <col min="6161" max="6400" width="9.140625" style="61"/>
    <col min="6401" max="6402" width="2.7109375" style="61" customWidth="1"/>
    <col min="6403" max="6404" width="17.5703125" style="61" customWidth="1"/>
    <col min="6405" max="6405" width="13.42578125" style="61" customWidth="1"/>
    <col min="6406" max="6406" width="15.7109375" style="61" bestFit="1" customWidth="1"/>
    <col min="6407" max="6407" width="16.7109375" style="61" bestFit="1" customWidth="1"/>
    <col min="6408" max="6408" width="18.140625" style="61" customWidth="1"/>
    <col min="6409" max="6411" width="0" style="61" hidden="1" customWidth="1"/>
    <col min="6412" max="6412" width="17.5703125" style="61" customWidth="1"/>
    <col min="6413" max="6415" width="9.140625" style="61" customWidth="1"/>
    <col min="6416" max="6416" width="7" style="61" bestFit="1" customWidth="1"/>
    <col min="6417" max="6656" width="9.140625" style="61"/>
    <col min="6657" max="6658" width="2.7109375" style="61" customWidth="1"/>
    <col min="6659" max="6660" width="17.5703125" style="61" customWidth="1"/>
    <col min="6661" max="6661" width="13.42578125" style="61" customWidth="1"/>
    <col min="6662" max="6662" width="15.7109375" style="61" bestFit="1" customWidth="1"/>
    <col min="6663" max="6663" width="16.7109375" style="61" bestFit="1" customWidth="1"/>
    <col min="6664" max="6664" width="18.140625" style="61" customWidth="1"/>
    <col min="6665" max="6667" width="0" style="61" hidden="1" customWidth="1"/>
    <col min="6668" max="6668" width="17.5703125" style="61" customWidth="1"/>
    <col min="6669" max="6671" width="9.140625" style="61" customWidth="1"/>
    <col min="6672" max="6672" width="7" style="61" bestFit="1" customWidth="1"/>
    <col min="6673" max="6912" width="9.140625" style="61"/>
    <col min="6913" max="6914" width="2.7109375" style="61" customWidth="1"/>
    <col min="6915" max="6916" width="17.5703125" style="61" customWidth="1"/>
    <col min="6917" max="6917" width="13.42578125" style="61" customWidth="1"/>
    <col min="6918" max="6918" width="15.7109375" style="61" bestFit="1" customWidth="1"/>
    <col min="6919" max="6919" width="16.7109375" style="61" bestFit="1" customWidth="1"/>
    <col min="6920" max="6920" width="18.140625" style="61" customWidth="1"/>
    <col min="6921" max="6923" width="0" style="61" hidden="1" customWidth="1"/>
    <col min="6924" max="6924" width="17.5703125" style="61" customWidth="1"/>
    <col min="6925" max="6927" width="9.140625" style="61" customWidth="1"/>
    <col min="6928" max="6928" width="7" style="61" bestFit="1" customWidth="1"/>
    <col min="6929" max="7168" width="9.140625" style="61"/>
    <col min="7169" max="7170" width="2.7109375" style="61" customWidth="1"/>
    <col min="7171" max="7172" width="17.5703125" style="61" customWidth="1"/>
    <col min="7173" max="7173" width="13.42578125" style="61" customWidth="1"/>
    <col min="7174" max="7174" width="15.7109375" style="61" bestFit="1" customWidth="1"/>
    <col min="7175" max="7175" width="16.7109375" style="61" bestFit="1" customWidth="1"/>
    <col min="7176" max="7176" width="18.140625" style="61" customWidth="1"/>
    <col min="7177" max="7179" width="0" style="61" hidden="1" customWidth="1"/>
    <col min="7180" max="7180" width="17.5703125" style="61" customWidth="1"/>
    <col min="7181" max="7183" width="9.140625" style="61" customWidth="1"/>
    <col min="7184" max="7184" width="7" style="61" bestFit="1" customWidth="1"/>
    <col min="7185" max="7424" width="9.140625" style="61"/>
    <col min="7425" max="7426" width="2.7109375" style="61" customWidth="1"/>
    <col min="7427" max="7428" width="17.5703125" style="61" customWidth="1"/>
    <col min="7429" max="7429" width="13.42578125" style="61" customWidth="1"/>
    <col min="7430" max="7430" width="15.7109375" style="61" bestFit="1" customWidth="1"/>
    <col min="7431" max="7431" width="16.7109375" style="61" bestFit="1" customWidth="1"/>
    <col min="7432" max="7432" width="18.140625" style="61" customWidth="1"/>
    <col min="7433" max="7435" width="0" style="61" hidden="1" customWidth="1"/>
    <col min="7436" max="7436" width="17.5703125" style="61" customWidth="1"/>
    <col min="7437" max="7439" width="9.140625" style="61" customWidth="1"/>
    <col min="7440" max="7440" width="7" style="61" bestFit="1" customWidth="1"/>
    <col min="7441" max="7680" width="9.140625" style="61"/>
    <col min="7681" max="7682" width="2.7109375" style="61" customWidth="1"/>
    <col min="7683" max="7684" width="17.5703125" style="61" customWidth="1"/>
    <col min="7685" max="7685" width="13.42578125" style="61" customWidth="1"/>
    <col min="7686" max="7686" width="15.7109375" style="61" bestFit="1" customWidth="1"/>
    <col min="7687" max="7687" width="16.7109375" style="61" bestFit="1" customWidth="1"/>
    <col min="7688" max="7688" width="18.140625" style="61" customWidth="1"/>
    <col min="7689" max="7691" width="0" style="61" hidden="1" customWidth="1"/>
    <col min="7692" max="7692" width="17.5703125" style="61" customWidth="1"/>
    <col min="7693" max="7695" width="9.140625" style="61" customWidth="1"/>
    <col min="7696" max="7696" width="7" style="61" bestFit="1" customWidth="1"/>
    <col min="7697" max="7936" width="9.140625" style="61"/>
    <col min="7937" max="7938" width="2.7109375" style="61" customWidth="1"/>
    <col min="7939" max="7940" width="17.5703125" style="61" customWidth="1"/>
    <col min="7941" max="7941" width="13.42578125" style="61" customWidth="1"/>
    <col min="7942" max="7942" width="15.7109375" style="61" bestFit="1" customWidth="1"/>
    <col min="7943" max="7943" width="16.7109375" style="61" bestFit="1" customWidth="1"/>
    <col min="7944" max="7944" width="18.140625" style="61" customWidth="1"/>
    <col min="7945" max="7947" width="0" style="61" hidden="1" customWidth="1"/>
    <col min="7948" max="7948" width="17.5703125" style="61" customWidth="1"/>
    <col min="7949" max="7951" width="9.140625" style="61" customWidth="1"/>
    <col min="7952" max="7952" width="7" style="61" bestFit="1" customWidth="1"/>
    <col min="7953" max="8192" width="9.140625" style="61"/>
    <col min="8193" max="8194" width="2.7109375" style="61" customWidth="1"/>
    <col min="8195" max="8196" width="17.5703125" style="61" customWidth="1"/>
    <col min="8197" max="8197" width="13.42578125" style="61" customWidth="1"/>
    <col min="8198" max="8198" width="15.7109375" style="61" bestFit="1" customWidth="1"/>
    <col min="8199" max="8199" width="16.7109375" style="61" bestFit="1" customWidth="1"/>
    <col min="8200" max="8200" width="18.140625" style="61" customWidth="1"/>
    <col min="8201" max="8203" width="0" style="61" hidden="1" customWidth="1"/>
    <col min="8204" max="8204" width="17.5703125" style="61" customWidth="1"/>
    <col min="8205" max="8207" width="9.140625" style="61" customWidth="1"/>
    <col min="8208" max="8208" width="7" style="61" bestFit="1" customWidth="1"/>
    <col min="8209" max="8448" width="9.140625" style="61"/>
    <col min="8449" max="8450" width="2.7109375" style="61" customWidth="1"/>
    <col min="8451" max="8452" width="17.5703125" style="61" customWidth="1"/>
    <col min="8453" max="8453" width="13.42578125" style="61" customWidth="1"/>
    <col min="8454" max="8454" width="15.7109375" style="61" bestFit="1" customWidth="1"/>
    <col min="8455" max="8455" width="16.7109375" style="61" bestFit="1" customWidth="1"/>
    <col min="8456" max="8456" width="18.140625" style="61" customWidth="1"/>
    <col min="8457" max="8459" width="0" style="61" hidden="1" customWidth="1"/>
    <col min="8460" max="8460" width="17.5703125" style="61" customWidth="1"/>
    <col min="8461" max="8463" width="9.140625" style="61" customWidth="1"/>
    <col min="8464" max="8464" width="7" style="61" bestFit="1" customWidth="1"/>
    <col min="8465" max="8704" width="9.140625" style="61"/>
    <col min="8705" max="8706" width="2.7109375" style="61" customWidth="1"/>
    <col min="8707" max="8708" width="17.5703125" style="61" customWidth="1"/>
    <col min="8709" max="8709" width="13.42578125" style="61" customWidth="1"/>
    <col min="8710" max="8710" width="15.7109375" style="61" bestFit="1" customWidth="1"/>
    <col min="8711" max="8711" width="16.7109375" style="61" bestFit="1" customWidth="1"/>
    <col min="8712" max="8712" width="18.140625" style="61" customWidth="1"/>
    <col min="8713" max="8715" width="0" style="61" hidden="1" customWidth="1"/>
    <col min="8716" max="8716" width="17.5703125" style="61" customWidth="1"/>
    <col min="8717" max="8719" width="9.140625" style="61" customWidth="1"/>
    <col min="8720" max="8720" width="7" style="61" bestFit="1" customWidth="1"/>
    <col min="8721" max="8960" width="9.140625" style="61"/>
    <col min="8961" max="8962" width="2.7109375" style="61" customWidth="1"/>
    <col min="8963" max="8964" width="17.5703125" style="61" customWidth="1"/>
    <col min="8965" max="8965" width="13.42578125" style="61" customWidth="1"/>
    <col min="8966" max="8966" width="15.7109375" style="61" bestFit="1" customWidth="1"/>
    <col min="8967" max="8967" width="16.7109375" style="61" bestFit="1" customWidth="1"/>
    <col min="8968" max="8968" width="18.140625" style="61" customWidth="1"/>
    <col min="8969" max="8971" width="0" style="61" hidden="1" customWidth="1"/>
    <col min="8972" max="8972" width="17.5703125" style="61" customWidth="1"/>
    <col min="8973" max="8975" width="9.140625" style="61" customWidth="1"/>
    <col min="8976" max="8976" width="7" style="61" bestFit="1" customWidth="1"/>
    <col min="8977" max="9216" width="9.140625" style="61"/>
    <col min="9217" max="9218" width="2.7109375" style="61" customWidth="1"/>
    <col min="9219" max="9220" width="17.5703125" style="61" customWidth="1"/>
    <col min="9221" max="9221" width="13.42578125" style="61" customWidth="1"/>
    <col min="9222" max="9222" width="15.7109375" style="61" bestFit="1" customWidth="1"/>
    <col min="9223" max="9223" width="16.7109375" style="61" bestFit="1" customWidth="1"/>
    <col min="9224" max="9224" width="18.140625" style="61" customWidth="1"/>
    <col min="9225" max="9227" width="0" style="61" hidden="1" customWidth="1"/>
    <col min="9228" max="9228" width="17.5703125" style="61" customWidth="1"/>
    <col min="9229" max="9231" width="9.140625" style="61" customWidth="1"/>
    <col min="9232" max="9232" width="7" style="61" bestFit="1" customWidth="1"/>
    <col min="9233" max="9472" width="9.140625" style="61"/>
    <col min="9473" max="9474" width="2.7109375" style="61" customWidth="1"/>
    <col min="9475" max="9476" width="17.5703125" style="61" customWidth="1"/>
    <col min="9477" max="9477" width="13.42578125" style="61" customWidth="1"/>
    <col min="9478" max="9478" width="15.7109375" style="61" bestFit="1" customWidth="1"/>
    <col min="9479" max="9479" width="16.7109375" style="61" bestFit="1" customWidth="1"/>
    <col min="9480" max="9480" width="18.140625" style="61" customWidth="1"/>
    <col min="9481" max="9483" width="0" style="61" hidden="1" customWidth="1"/>
    <col min="9484" max="9484" width="17.5703125" style="61" customWidth="1"/>
    <col min="9485" max="9487" width="9.140625" style="61" customWidth="1"/>
    <col min="9488" max="9488" width="7" style="61" bestFit="1" customWidth="1"/>
    <col min="9489" max="9728" width="9.140625" style="61"/>
    <col min="9729" max="9730" width="2.7109375" style="61" customWidth="1"/>
    <col min="9731" max="9732" width="17.5703125" style="61" customWidth="1"/>
    <col min="9733" max="9733" width="13.42578125" style="61" customWidth="1"/>
    <col min="9734" max="9734" width="15.7109375" style="61" bestFit="1" customWidth="1"/>
    <col min="9735" max="9735" width="16.7109375" style="61" bestFit="1" customWidth="1"/>
    <col min="9736" max="9736" width="18.140625" style="61" customWidth="1"/>
    <col min="9737" max="9739" width="0" style="61" hidden="1" customWidth="1"/>
    <col min="9740" max="9740" width="17.5703125" style="61" customWidth="1"/>
    <col min="9741" max="9743" width="9.140625" style="61" customWidth="1"/>
    <col min="9744" max="9744" width="7" style="61" bestFit="1" customWidth="1"/>
    <col min="9745" max="9984" width="9.140625" style="61"/>
    <col min="9985" max="9986" width="2.7109375" style="61" customWidth="1"/>
    <col min="9987" max="9988" width="17.5703125" style="61" customWidth="1"/>
    <col min="9989" max="9989" width="13.42578125" style="61" customWidth="1"/>
    <col min="9990" max="9990" width="15.7109375" style="61" bestFit="1" customWidth="1"/>
    <col min="9991" max="9991" width="16.7109375" style="61" bestFit="1" customWidth="1"/>
    <col min="9992" max="9992" width="18.140625" style="61" customWidth="1"/>
    <col min="9993" max="9995" width="0" style="61" hidden="1" customWidth="1"/>
    <col min="9996" max="9996" width="17.5703125" style="61" customWidth="1"/>
    <col min="9997" max="9999" width="9.140625" style="61" customWidth="1"/>
    <col min="10000" max="10000" width="7" style="61" bestFit="1" customWidth="1"/>
    <col min="10001" max="10240" width="9.140625" style="61"/>
    <col min="10241" max="10242" width="2.7109375" style="61" customWidth="1"/>
    <col min="10243" max="10244" width="17.5703125" style="61" customWidth="1"/>
    <col min="10245" max="10245" width="13.42578125" style="61" customWidth="1"/>
    <col min="10246" max="10246" width="15.7109375" style="61" bestFit="1" customWidth="1"/>
    <col min="10247" max="10247" width="16.7109375" style="61" bestFit="1" customWidth="1"/>
    <col min="10248" max="10248" width="18.140625" style="61" customWidth="1"/>
    <col min="10249" max="10251" width="0" style="61" hidden="1" customWidth="1"/>
    <col min="10252" max="10252" width="17.5703125" style="61" customWidth="1"/>
    <col min="10253" max="10255" width="9.140625" style="61" customWidth="1"/>
    <col min="10256" max="10256" width="7" style="61" bestFit="1" customWidth="1"/>
    <col min="10257" max="10496" width="9.140625" style="61"/>
    <col min="10497" max="10498" width="2.7109375" style="61" customWidth="1"/>
    <col min="10499" max="10500" width="17.5703125" style="61" customWidth="1"/>
    <col min="10501" max="10501" width="13.42578125" style="61" customWidth="1"/>
    <col min="10502" max="10502" width="15.7109375" style="61" bestFit="1" customWidth="1"/>
    <col min="10503" max="10503" width="16.7109375" style="61" bestFit="1" customWidth="1"/>
    <col min="10504" max="10504" width="18.140625" style="61" customWidth="1"/>
    <col min="10505" max="10507" width="0" style="61" hidden="1" customWidth="1"/>
    <col min="10508" max="10508" width="17.5703125" style="61" customWidth="1"/>
    <col min="10509" max="10511" width="9.140625" style="61" customWidth="1"/>
    <col min="10512" max="10512" width="7" style="61" bestFit="1" customWidth="1"/>
    <col min="10513" max="10752" width="9.140625" style="61"/>
    <col min="10753" max="10754" width="2.7109375" style="61" customWidth="1"/>
    <col min="10755" max="10756" width="17.5703125" style="61" customWidth="1"/>
    <col min="10757" max="10757" width="13.42578125" style="61" customWidth="1"/>
    <col min="10758" max="10758" width="15.7109375" style="61" bestFit="1" customWidth="1"/>
    <col min="10759" max="10759" width="16.7109375" style="61" bestFit="1" customWidth="1"/>
    <col min="10760" max="10760" width="18.140625" style="61" customWidth="1"/>
    <col min="10761" max="10763" width="0" style="61" hidden="1" customWidth="1"/>
    <col min="10764" max="10764" width="17.5703125" style="61" customWidth="1"/>
    <col min="10765" max="10767" width="9.140625" style="61" customWidth="1"/>
    <col min="10768" max="10768" width="7" style="61" bestFit="1" customWidth="1"/>
    <col min="10769" max="11008" width="9.140625" style="61"/>
    <col min="11009" max="11010" width="2.7109375" style="61" customWidth="1"/>
    <col min="11011" max="11012" width="17.5703125" style="61" customWidth="1"/>
    <col min="11013" max="11013" width="13.42578125" style="61" customWidth="1"/>
    <col min="11014" max="11014" width="15.7109375" style="61" bestFit="1" customWidth="1"/>
    <col min="11015" max="11015" width="16.7109375" style="61" bestFit="1" customWidth="1"/>
    <col min="11016" max="11016" width="18.140625" style="61" customWidth="1"/>
    <col min="11017" max="11019" width="0" style="61" hidden="1" customWidth="1"/>
    <col min="11020" max="11020" width="17.5703125" style="61" customWidth="1"/>
    <col min="11021" max="11023" width="9.140625" style="61" customWidth="1"/>
    <col min="11024" max="11024" width="7" style="61" bestFit="1" customWidth="1"/>
    <col min="11025" max="11264" width="9.140625" style="61"/>
    <col min="11265" max="11266" width="2.7109375" style="61" customWidth="1"/>
    <col min="11267" max="11268" width="17.5703125" style="61" customWidth="1"/>
    <col min="11269" max="11269" width="13.42578125" style="61" customWidth="1"/>
    <col min="11270" max="11270" width="15.7109375" style="61" bestFit="1" customWidth="1"/>
    <col min="11271" max="11271" width="16.7109375" style="61" bestFit="1" customWidth="1"/>
    <col min="11272" max="11272" width="18.140625" style="61" customWidth="1"/>
    <col min="11273" max="11275" width="0" style="61" hidden="1" customWidth="1"/>
    <col min="11276" max="11276" width="17.5703125" style="61" customWidth="1"/>
    <col min="11277" max="11279" width="9.140625" style="61" customWidth="1"/>
    <col min="11280" max="11280" width="7" style="61" bestFit="1" customWidth="1"/>
    <col min="11281" max="11520" width="9.140625" style="61"/>
    <col min="11521" max="11522" width="2.7109375" style="61" customWidth="1"/>
    <col min="11523" max="11524" width="17.5703125" style="61" customWidth="1"/>
    <col min="11525" max="11525" width="13.42578125" style="61" customWidth="1"/>
    <col min="11526" max="11526" width="15.7109375" style="61" bestFit="1" customWidth="1"/>
    <col min="11527" max="11527" width="16.7109375" style="61" bestFit="1" customWidth="1"/>
    <col min="11528" max="11528" width="18.140625" style="61" customWidth="1"/>
    <col min="11529" max="11531" width="0" style="61" hidden="1" customWidth="1"/>
    <col min="11532" max="11532" width="17.5703125" style="61" customWidth="1"/>
    <col min="11533" max="11535" width="9.140625" style="61" customWidth="1"/>
    <col min="11536" max="11536" width="7" style="61" bestFit="1" customWidth="1"/>
    <col min="11537" max="11776" width="9.140625" style="61"/>
    <col min="11777" max="11778" width="2.7109375" style="61" customWidth="1"/>
    <col min="11779" max="11780" width="17.5703125" style="61" customWidth="1"/>
    <col min="11781" max="11781" width="13.42578125" style="61" customWidth="1"/>
    <col min="11782" max="11782" width="15.7109375" style="61" bestFit="1" customWidth="1"/>
    <col min="11783" max="11783" width="16.7109375" style="61" bestFit="1" customWidth="1"/>
    <col min="11784" max="11784" width="18.140625" style="61" customWidth="1"/>
    <col min="11785" max="11787" width="0" style="61" hidden="1" customWidth="1"/>
    <col min="11788" max="11788" width="17.5703125" style="61" customWidth="1"/>
    <col min="11789" max="11791" width="9.140625" style="61" customWidth="1"/>
    <col min="11792" max="11792" width="7" style="61" bestFit="1" customWidth="1"/>
    <col min="11793" max="12032" width="9.140625" style="61"/>
    <col min="12033" max="12034" width="2.7109375" style="61" customWidth="1"/>
    <col min="12035" max="12036" width="17.5703125" style="61" customWidth="1"/>
    <col min="12037" max="12037" width="13.42578125" style="61" customWidth="1"/>
    <col min="12038" max="12038" width="15.7109375" style="61" bestFit="1" customWidth="1"/>
    <col min="12039" max="12039" width="16.7109375" style="61" bestFit="1" customWidth="1"/>
    <col min="12040" max="12040" width="18.140625" style="61" customWidth="1"/>
    <col min="12041" max="12043" width="0" style="61" hidden="1" customWidth="1"/>
    <col min="12044" max="12044" width="17.5703125" style="61" customWidth="1"/>
    <col min="12045" max="12047" width="9.140625" style="61" customWidth="1"/>
    <col min="12048" max="12048" width="7" style="61" bestFit="1" customWidth="1"/>
    <col min="12049" max="12288" width="9.140625" style="61"/>
    <col min="12289" max="12290" width="2.7109375" style="61" customWidth="1"/>
    <col min="12291" max="12292" width="17.5703125" style="61" customWidth="1"/>
    <col min="12293" max="12293" width="13.42578125" style="61" customWidth="1"/>
    <col min="12294" max="12294" width="15.7109375" style="61" bestFit="1" customWidth="1"/>
    <col min="12295" max="12295" width="16.7109375" style="61" bestFit="1" customWidth="1"/>
    <col min="12296" max="12296" width="18.140625" style="61" customWidth="1"/>
    <col min="12297" max="12299" width="0" style="61" hidden="1" customWidth="1"/>
    <col min="12300" max="12300" width="17.5703125" style="61" customWidth="1"/>
    <col min="12301" max="12303" width="9.140625" style="61" customWidth="1"/>
    <col min="12304" max="12304" width="7" style="61" bestFit="1" customWidth="1"/>
    <col min="12305" max="12544" width="9.140625" style="61"/>
    <col min="12545" max="12546" width="2.7109375" style="61" customWidth="1"/>
    <col min="12547" max="12548" width="17.5703125" style="61" customWidth="1"/>
    <col min="12549" max="12549" width="13.42578125" style="61" customWidth="1"/>
    <col min="12550" max="12550" width="15.7109375" style="61" bestFit="1" customWidth="1"/>
    <col min="12551" max="12551" width="16.7109375" style="61" bestFit="1" customWidth="1"/>
    <col min="12552" max="12552" width="18.140625" style="61" customWidth="1"/>
    <col min="12553" max="12555" width="0" style="61" hidden="1" customWidth="1"/>
    <col min="12556" max="12556" width="17.5703125" style="61" customWidth="1"/>
    <col min="12557" max="12559" width="9.140625" style="61" customWidth="1"/>
    <col min="12560" max="12560" width="7" style="61" bestFit="1" customWidth="1"/>
    <col min="12561" max="12800" width="9.140625" style="61"/>
    <col min="12801" max="12802" width="2.7109375" style="61" customWidth="1"/>
    <col min="12803" max="12804" width="17.5703125" style="61" customWidth="1"/>
    <col min="12805" max="12805" width="13.42578125" style="61" customWidth="1"/>
    <col min="12806" max="12806" width="15.7109375" style="61" bestFit="1" customWidth="1"/>
    <col min="12807" max="12807" width="16.7109375" style="61" bestFit="1" customWidth="1"/>
    <col min="12808" max="12808" width="18.140625" style="61" customWidth="1"/>
    <col min="12809" max="12811" width="0" style="61" hidden="1" customWidth="1"/>
    <col min="12812" max="12812" width="17.5703125" style="61" customWidth="1"/>
    <col min="12813" max="12815" width="9.140625" style="61" customWidth="1"/>
    <col min="12816" max="12816" width="7" style="61" bestFit="1" customWidth="1"/>
    <col min="12817" max="13056" width="9.140625" style="61"/>
    <col min="13057" max="13058" width="2.7109375" style="61" customWidth="1"/>
    <col min="13059" max="13060" width="17.5703125" style="61" customWidth="1"/>
    <col min="13061" max="13061" width="13.42578125" style="61" customWidth="1"/>
    <col min="13062" max="13062" width="15.7109375" style="61" bestFit="1" customWidth="1"/>
    <col min="13063" max="13063" width="16.7109375" style="61" bestFit="1" customWidth="1"/>
    <col min="13064" max="13064" width="18.140625" style="61" customWidth="1"/>
    <col min="13065" max="13067" width="0" style="61" hidden="1" customWidth="1"/>
    <col min="13068" max="13068" width="17.5703125" style="61" customWidth="1"/>
    <col min="13069" max="13071" width="9.140625" style="61" customWidth="1"/>
    <col min="13072" max="13072" width="7" style="61" bestFit="1" customWidth="1"/>
    <col min="13073" max="13312" width="9.140625" style="61"/>
    <col min="13313" max="13314" width="2.7109375" style="61" customWidth="1"/>
    <col min="13315" max="13316" width="17.5703125" style="61" customWidth="1"/>
    <col min="13317" max="13317" width="13.42578125" style="61" customWidth="1"/>
    <col min="13318" max="13318" width="15.7109375" style="61" bestFit="1" customWidth="1"/>
    <col min="13319" max="13319" width="16.7109375" style="61" bestFit="1" customWidth="1"/>
    <col min="13320" max="13320" width="18.140625" style="61" customWidth="1"/>
    <col min="13321" max="13323" width="0" style="61" hidden="1" customWidth="1"/>
    <col min="13324" max="13324" width="17.5703125" style="61" customWidth="1"/>
    <col min="13325" max="13327" width="9.140625" style="61" customWidth="1"/>
    <col min="13328" max="13328" width="7" style="61" bestFit="1" customWidth="1"/>
    <col min="13329" max="13568" width="9.140625" style="61"/>
    <col min="13569" max="13570" width="2.7109375" style="61" customWidth="1"/>
    <col min="13571" max="13572" width="17.5703125" style="61" customWidth="1"/>
    <col min="13573" max="13573" width="13.42578125" style="61" customWidth="1"/>
    <col min="13574" max="13574" width="15.7109375" style="61" bestFit="1" customWidth="1"/>
    <col min="13575" max="13575" width="16.7109375" style="61" bestFit="1" customWidth="1"/>
    <col min="13576" max="13576" width="18.140625" style="61" customWidth="1"/>
    <col min="13577" max="13579" width="0" style="61" hidden="1" customWidth="1"/>
    <col min="13580" max="13580" width="17.5703125" style="61" customWidth="1"/>
    <col min="13581" max="13583" width="9.140625" style="61" customWidth="1"/>
    <col min="13584" max="13584" width="7" style="61" bestFit="1" customWidth="1"/>
    <col min="13585" max="13824" width="9.140625" style="61"/>
    <col min="13825" max="13826" width="2.7109375" style="61" customWidth="1"/>
    <col min="13827" max="13828" width="17.5703125" style="61" customWidth="1"/>
    <col min="13829" max="13829" width="13.42578125" style="61" customWidth="1"/>
    <col min="13830" max="13830" width="15.7109375" style="61" bestFit="1" customWidth="1"/>
    <col min="13831" max="13831" width="16.7109375" style="61" bestFit="1" customWidth="1"/>
    <col min="13832" max="13832" width="18.140625" style="61" customWidth="1"/>
    <col min="13833" max="13835" width="0" style="61" hidden="1" customWidth="1"/>
    <col min="13836" max="13836" width="17.5703125" style="61" customWidth="1"/>
    <col min="13837" max="13839" width="9.140625" style="61" customWidth="1"/>
    <col min="13840" max="13840" width="7" style="61" bestFit="1" customWidth="1"/>
    <col min="13841" max="14080" width="9.140625" style="61"/>
    <col min="14081" max="14082" width="2.7109375" style="61" customWidth="1"/>
    <col min="14083" max="14084" width="17.5703125" style="61" customWidth="1"/>
    <col min="14085" max="14085" width="13.42578125" style="61" customWidth="1"/>
    <col min="14086" max="14086" width="15.7109375" style="61" bestFit="1" customWidth="1"/>
    <col min="14087" max="14087" width="16.7109375" style="61" bestFit="1" customWidth="1"/>
    <col min="14088" max="14088" width="18.140625" style="61" customWidth="1"/>
    <col min="14089" max="14091" width="0" style="61" hidden="1" customWidth="1"/>
    <col min="14092" max="14092" width="17.5703125" style="61" customWidth="1"/>
    <col min="14093" max="14095" width="9.140625" style="61" customWidth="1"/>
    <col min="14096" max="14096" width="7" style="61" bestFit="1" customWidth="1"/>
    <col min="14097" max="14336" width="9.140625" style="61"/>
    <col min="14337" max="14338" width="2.7109375" style="61" customWidth="1"/>
    <col min="14339" max="14340" width="17.5703125" style="61" customWidth="1"/>
    <col min="14341" max="14341" width="13.42578125" style="61" customWidth="1"/>
    <col min="14342" max="14342" width="15.7109375" style="61" bestFit="1" customWidth="1"/>
    <col min="14343" max="14343" width="16.7109375" style="61" bestFit="1" customWidth="1"/>
    <col min="14344" max="14344" width="18.140625" style="61" customWidth="1"/>
    <col min="14345" max="14347" width="0" style="61" hidden="1" customWidth="1"/>
    <col min="14348" max="14348" width="17.5703125" style="61" customWidth="1"/>
    <col min="14349" max="14351" width="9.140625" style="61" customWidth="1"/>
    <col min="14352" max="14352" width="7" style="61" bestFit="1" customWidth="1"/>
    <col min="14353" max="14592" width="9.140625" style="61"/>
    <col min="14593" max="14594" width="2.7109375" style="61" customWidth="1"/>
    <col min="14595" max="14596" width="17.5703125" style="61" customWidth="1"/>
    <col min="14597" max="14597" width="13.42578125" style="61" customWidth="1"/>
    <col min="14598" max="14598" width="15.7109375" style="61" bestFit="1" customWidth="1"/>
    <col min="14599" max="14599" width="16.7109375" style="61" bestFit="1" customWidth="1"/>
    <col min="14600" max="14600" width="18.140625" style="61" customWidth="1"/>
    <col min="14601" max="14603" width="0" style="61" hidden="1" customWidth="1"/>
    <col min="14604" max="14604" width="17.5703125" style="61" customWidth="1"/>
    <col min="14605" max="14607" width="9.140625" style="61" customWidth="1"/>
    <col min="14608" max="14608" width="7" style="61" bestFit="1" customWidth="1"/>
    <col min="14609" max="14848" width="9.140625" style="61"/>
    <col min="14849" max="14850" width="2.7109375" style="61" customWidth="1"/>
    <col min="14851" max="14852" width="17.5703125" style="61" customWidth="1"/>
    <col min="14853" max="14853" width="13.42578125" style="61" customWidth="1"/>
    <col min="14854" max="14854" width="15.7109375" style="61" bestFit="1" customWidth="1"/>
    <col min="14855" max="14855" width="16.7109375" style="61" bestFit="1" customWidth="1"/>
    <col min="14856" max="14856" width="18.140625" style="61" customWidth="1"/>
    <col min="14857" max="14859" width="0" style="61" hidden="1" customWidth="1"/>
    <col min="14860" max="14860" width="17.5703125" style="61" customWidth="1"/>
    <col min="14861" max="14863" width="9.140625" style="61" customWidth="1"/>
    <col min="14864" max="14864" width="7" style="61" bestFit="1" customWidth="1"/>
    <col min="14865" max="15104" width="9.140625" style="61"/>
    <col min="15105" max="15106" width="2.7109375" style="61" customWidth="1"/>
    <col min="15107" max="15108" width="17.5703125" style="61" customWidth="1"/>
    <col min="15109" max="15109" width="13.42578125" style="61" customWidth="1"/>
    <col min="15110" max="15110" width="15.7109375" style="61" bestFit="1" customWidth="1"/>
    <col min="15111" max="15111" width="16.7109375" style="61" bestFit="1" customWidth="1"/>
    <col min="15112" max="15112" width="18.140625" style="61" customWidth="1"/>
    <col min="15113" max="15115" width="0" style="61" hidden="1" customWidth="1"/>
    <col min="15116" max="15116" width="17.5703125" style="61" customWidth="1"/>
    <col min="15117" max="15119" width="9.140625" style="61" customWidth="1"/>
    <col min="15120" max="15120" width="7" style="61" bestFit="1" customWidth="1"/>
    <col min="15121" max="15360" width="9.140625" style="61"/>
    <col min="15361" max="15362" width="2.7109375" style="61" customWidth="1"/>
    <col min="15363" max="15364" width="17.5703125" style="61" customWidth="1"/>
    <col min="15365" max="15365" width="13.42578125" style="61" customWidth="1"/>
    <col min="15366" max="15366" width="15.7109375" style="61" bestFit="1" customWidth="1"/>
    <col min="15367" max="15367" width="16.7109375" style="61" bestFit="1" customWidth="1"/>
    <col min="15368" max="15368" width="18.140625" style="61" customWidth="1"/>
    <col min="15369" max="15371" width="0" style="61" hidden="1" customWidth="1"/>
    <col min="15372" max="15372" width="17.5703125" style="61" customWidth="1"/>
    <col min="15373" max="15375" width="9.140625" style="61" customWidth="1"/>
    <col min="15376" max="15376" width="7" style="61" bestFit="1" customWidth="1"/>
    <col min="15377" max="15616" width="9.140625" style="61"/>
    <col min="15617" max="15618" width="2.7109375" style="61" customWidth="1"/>
    <col min="15619" max="15620" width="17.5703125" style="61" customWidth="1"/>
    <col min="15621" max="15621" width="13.42578125" style="61" customWidth="1"/>
    <col min="15622" max="15622" width="15.7109375" style="61" bestFit="1" customWidth="1"/>
    <col min="15623" max="15623" width="16.7109375" style="61" bestFit="1" customWidth="1"/>
    <col min="15624" max="15624" width="18.140625" style="61" customWidth="1"/>
    <col min="15625" max="15627" width="0" style="61" hidden="1" customWidth="1"/>
    <col min="15628" max="15628" width="17.5703125" style="61" customWidth="1"/>
    <col min="15629" max="15631" width="9.140625" style="61" customWidth="1"/>
    <col min="15632" max="15632" width="7" style="61" bestFit="1" customWidth="1"/>
    <col min="15633" max="15872" width="9.140625" style="61"/>
    <col min="15873" max="15874" width="2.7109375" style="61" customWidth="1"/>
    <col min="15875" max="15876" width="17.5703125" style="61" customWidth="1"/>
    <col min="15877" max="15877" width="13.42578125" style="61" customWidth="1"/>
    <col min="15878" max="15878" width="15.7109375" style="61" bestFit="1" customWidth="1"/>
    <col min="15879" max="15879" width="16.7109375" style="61" bestFit="1" customWidth="1"/>
    <col min="15880" max="15880" width="18.140625" style="61" customWidth="1"/>
    <col min="15881" max="15883" width="0" style="61" hidden="1" customWidth="1"/>
    <col min="15884" max="15884" width="17.5703125" style="61" customWidth="1"/>
    <col min="15885" max="15887" width="9.140625" style="61" customWidth="1"/>
    <col min="15888" max="15888" width="7" style="61" bestFit="1" customWidth="1"/>
    <col min="15889" max="16128" width="9.140625" style="61"/>
    <col min="16129" max="16130" width="2.7109375" style="61" customWidth="1"/>
    <col min="16131" max="16132" width="17.5703125" style="61" customWidth="1"/>
    <col min="16133" max="16133" width="13.42578125" style="61" customWidth="1"/>
    <col min="16134" max="16134" width="15.7109375" style="61" bestFit="1" customWidth="1"/>
    <col min="16135" max="16135" width="16.7109375" style="61" bestFit="1" customWidth="1"/>
    <col min="16136" max="16136" width="18.140625" style="61" customWidth="1"/>
    <col min="16137" max="16139" width="0" style="61" hidden="1" customWidth="1"/>
    <col min="16140" max="16140" width="17.5703125" style="61" customWidth="1"/>
    <col min="16141" max="16143" width="9.140625" style="61" customWidth="1"/>
    <col min="16144" max="16144" width="7" style="61" bestFit="1" customWidth="1"/>
    <col min="16145" max="16384" width="9.140625" style="61"/>
  </cols>
  <sheetData>
    <row r="1" spans="2:16" s="49" customFormat="1" x14ac:dyDescent="0.2"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</row>
    <row r="2" spans="2:16" s="49" customFormat="1" ht="27" x14ac:dyDescent="0.4">
      <c r="B2" s="50" t="s">
        <v>31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</row>
    <row r="3" spans="2:16" s="49" customFormat="1" ht="23.25" x14ac:dyDescent="0.35">
      <c r="B3" s="131" t="s">
        <v>42</v>
      </c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51"/>
      <c r="O3" s="51"/>
      <c r="P3" s="48"/>
    </row>
    <row r="4" spans="2:16" s="49" customFormat="1" x14ac:dyDescent="0.2">
      <c r="B4" s="52"/>
      <c r="C4" s="52"/>
      <c r="D4" s="52"/>
      <c r="E4" s="52"/>
      <c r="F4" s="51"/>
      <c r="G4" s="51"/>
      <c r="H4" s="51"/>
      <c r="I4" s="51"/>
      <c r="J4" s="51"/>
      <c r="K4" s="51"/>
      <c r="L4" s="51"/>
      <c r="M4" s="51"/>
      <c r="N4" s="51"/>
      <c r="O4" s="51"/>
      <c r="P4" s="48"/>
    </row>
    <row r="5" spans="2:16" s="49" customFormat="1" x14ac:dyDescent="0.2">
      <c r="B5" s="52"/>
      <c r="C5" s="53" t="s">
        <v>43</v>
      </c>
      <c r="D5" s="52"/>
      <c r="E5" s="52"/>
      <c r="F5" s="51"/>
      <c r="G5" s="51"/>
      <c r="H5" s="51"/>
      <c r="I5" s="51"/>
      <c r="J5" s="51"/>
      <c r="K5" s="51"/>
      <c r="L5" s="51"/>
      <c r="M5" s="51"/>
      <c r="N5" s="51"/>
      <c r="O5" s="51"/>
      <c r="P5" s="48"/>
    </row>
    <row r="6" spans="2:16" s="49" customFormat="1" x14ac:dyDescent="0.2">
      <c r="B6" s="52"/>
      <c r="C6" s="53" t="s">
        <v>44</v>
      </c>
      <c r="D6" s="52"/>
      <c r="E6" s="52"/>
      <c r="F6" s="51"/>
      <c r="G6" s="51"/>
      <c r="H6" s="51"/>
      <c r="I6" s="51"/>
      <c r="J6" s="51"/>
      <c r="K6" s="51"/>
      <c r="L6" s="51"/>
      <c r="M6" s="51"/>
      <c r="N6" s="51"/>
      <c r="O6" s="51"/>
      <c r="P6" s="48"/>
    </row>
    <row r="7" spans="2:16" s="49" customFormat="1" x14ac:dyDescent="0.2">
      <c r="B7" s="52"/>
      <c r="C7" s="53" t="s">
        <v>45</v>
      </c>
      <c r="D7" s="52"/>
      <c r="E7" s="52"/>
      <c r="F7" s="51"/>
      <c r="G7" s="51"/>
      <c r="H7" s="51"/>
      <c r="I7" s="51"/>
      <c r="J7" s="51"/>
      <c r="K7" s="51"/>
      <c r="L7" s="51"/>
      <c r="M7" s="51"/>
      <c r="N7" s="51"/>
      <c r="O7" s="51"/>
      <c r="P7" s="48"/>
    </row>
    <row r="8" spans="2:16" s="49" customFormat="1" x14ac:dyDescent="0.2">
      <c r="B8" s="52"/>
      <c r="C8" s="53" t="s">
        <v>46</v>
      </c>
      <c r="D8" s="52"/>
      <c r="E8" s="52"/>
      <c r="F8" s="51"/>
      <c r="G8" s="51"/>
      <c r="H8" s="51"/>
      <c r="I8" s="51"/>
      <c r="J8" s="51"/>
      <c r="K8" s="51"/>
      <c r="L8" s="51"/>
      <c r="M8" s="51"/>
      <c r="N8" s="51"/>
      <c r="O8" s="51"/>
      <c r="P8" s="48"/>
    </row>
    <row r="9" spans="2:16" s="49" customFormat="1" x14ac:dyDescent="0.2">
      <c r="B9" s="52"/>
      <c r="C9" s="52"/>
      <c r="D9" s="52"/>
      <c r="E9" s="52"/>
      <c r="F9" s="51"/>
      <c r="G9" s="51"/>
      <c r="H9" s="51"/>
      <c r="I9" s="51"/>
      <c r="J9" s="51"/>
      <c r="K9" s="51"/>
      <c r="L9" s="51"/>
      <c r="M9" s="51"/>
      <c r="N9" s="51"/>
      <c r="O9" s="51"/>
      <c r="P9" s="48"/>
    </row>
    <row r="10" spans="2:16" ht="38.25" x14ac:dyDescent="0.2">
      <c r="B10" s="54"/>
      <c r="C10" s="55"/>
      <c r="D10" s="55"/>
      <c r="E10" s="56" t="s">
        <v>47</v>
      </c>
      <c r="F10" s="57" t="s">
        <v>48</v>
      </c>
      <c r="G10" s="57" t="s">
        <v>49</v>
      </c>
      <c r="H10" s="57" t="s">
        <v>50</v>
      </c>
      <c r="I10" s="58" t="s">
        <v>10</v>
      </c>
      <c r="J10" s="55"/>
      <c r="K10" s="55"/>
      <c r="L10" s="55"/>
      <c r="M10" s="59"/>
      <c r="N10" s="60"/>
      <c r="O10" s="60"/>
      <c r="P10" s="60"/>
    </row>
    <row r="11" spans="2:16" x14ac:dyDescent="0.2">
      <c r="B11" s="59"/>
      <c r="C11" s="55"/>
      <c r="D11" s="55"/>
      <c r="E11" s="62" t="s">
        <v>11</v>
      </c>
      <c r="F11" s="62" t="s">
        <v>11</v>
      </c>
      <c r="G11" s="62" t="s">
        <v>11</v>
      </c>
      <c r="H11" s="62" t="s">
        <v>11</v>
      </c>
      <c r="I11" s="58"/>
      <c r="J11" s="55"/>
      <c r="K11" s="55"/>
      <c r="L11" s="55"/>
      <c r="M11" s="63"/>
      <c r="N11" s="64"/>
      <c r="O11" s="64"/>
      <c r="P11" s="60"/>
    </row>
    <row r="12" spans="2:16" ht="13.5" customHeight="1" x14ac:dyDescent="0.2">
      <c r="B12" s="59"/>
      <c r="C12" s="55"/>
      <c r="D12" s="55"/>
      <c r="E12" s="62"/>
      <c r="F12" s="62"/>
      <c r="G12" s="62"/>
      <c r="H12" s="62"/>
      <c r="I12" s="58"/>
      <c r="J12" s="55"/>
      <c r="K12" s="55"/>
      <c r="L12" s="55"/>
      <c r="M12" s="63"/>
      <c r="N12" s="64"/>
      <c r="O12" s="64"/>
      <c r="P12" s="60"/>
    </row>
    <row r="13" spans="2:16" ht="13.5" customHeight="1" x14ac:dyDescent="0.2">
      <c r="B13" s="59"/>
      <c r="C13" s="55"/>
      <c r="D13" s="55"/>
      <c r="E13" s="65" t="s">
        <v>0</v>
      </c>
      <c r="F13" s="65" t="s">
        <v>1</v>
      </c>
      <c r="G13" s="65" t="s">
        <v>2</v>
      </c>
      <c r="H13" s="65" t="s">
        <v>3</v>
      </c>
      <c r="I13" s="58"/>
      <c r="J13" s="55"/>
      <c r="K13" s="55"/>
      <c r="L13" s="55"/>
      <c r="M13" s="63"/>
      <c r="N13" s="64"/>
      <c r="O13" s="64"/>
      <c r="P13" s="60"/>
    </row>
    <row r="14" spans="2:16" ht="13.5" customHeight="1" x14ac:dyDescent="0.2">
      <c r="B14" s="59"/>
      <c r="C14" s="66" t="s">
        <v>12</v>
      </c>
      <c r="D14" s="67" t="s">
        <v>9</v>
      </c>
      <c r="E14" s="68" t="s">
        <v>51</v>
      </c>
      <c r="F14" s="68" t="s">
        <v>52</v>
      </c>
      <c r="G14" s="68" t="s">
        <v>53</v>
      </c>
      <c r="H14" s="68" t="s">
        <v>54</v>
      </c>
      <c r="I14" s="69" t="s">
        <v>13</v>
      </c>
      <c r="J14" s="69" t="s">
        <v>14</v>
      </c>
      <c r="K14" s="69" t="s">
        <v>15</v>
      </c>
      <c r="L14" s="69" t="s">
        <v>16</v>
      </c>
      <c r="M14" s="63"/>
      <c r="N14" s="64"/>
      <c r="O14" s="64"/>
      <c r="P14" s="60"/>
    </row>
    <row r="15" spans="2:16" x14ac:dyDescent="0.2">
      <c r="B15" s="59"/>
      <c r="C15" s="70"/>
      <c r="D15" s="71"/>
      <c r="E15" s="72"/>
      <c r="F15" s="72"/>
      <c r="G15" s="72"/>
      <c r="H15" s="72"/>
      <c r="I15" s="73">
        <f t="shared" ref="I15:I78" si="0">IF(OR(F15-E15&gt;=5,H15-G15&gt;=5),1,0)</f>
        <v>0</v>
      </c>
      <c r="J15" s="73">
        <f t="shared" ref="J15:J78" si="1">IF(OR(H15-F15&gt;=5,F15-E15&lt;5),1,0)</f>
        <v>1</v>
      </c>
      <c r="K15" s="73">
        <f t="shared" ref="K15:K78" si="2">IF(OR(G15-E15&gt;=5,H15-F15&gt;=5),1,0)</f>
        <v>0</v>
      </c>
      <c r="L15" s="73" t="str">
        <f>IF(I15=1,IF(J15=1,"ESBL+AmpC","ESBL"),IF(K15=1,"AMPC","Negative"))</f>
        <v>Negative</v>
      </c>
      <c r="M15" s="63"/>
      <c r="N15" s="63"/>
      <c r="O15" s="63"/>
      <c r="P15" s="59"/>
    </row>
    <row r="16" spans="2:16" x14ac:dyDescent="0.2">
      <c r="B16" s="59"/>
      <c r="C16" s="74"/>
      <c r="D16" s="75"/>
      <c r="E16" s="72"/>
      <c r="F16" s="72"/>
      <c r="G16" s="72"/>
      <c r="H16" s="72"/>
      <c r="I16" s="76">
        <f t="shared" si="0"/>
        <v>0</v>
      </c>
      <c r="J16" s="73">
        <f t="shared" si="1"/>
        <v>1</v>
      </c>
      <c r="K16" s="76">
        <f t="shared" si="2"/>
        <v>0</v>
      </c>
      <c r="L16" s="76" t="str">
        <f t="shared" ref="L16:L79" si="3">IF(I16=1,IF(J16=1,"ESBL+AmpC","ESBL"),IF(K16=1,"AmpC","Negative"))</f>
        <v>Negative</v>
      </c>
      <c r="M16" s="63"/>
      <c r="N16" s="63"/>
      <c r="O16" s="63"/>
      <c r="P16" s="59"/>
    </row>
    <row r="17" spans="2:16" x14ac:dyDescent="0.2">
      <c r="B17" s="59"/>
      <c r="C17" s="74"/>
      <c r="D17" s="75"/>
      <c r="E17" s="72"/>
      <c r="F17" s="72"/>
      <c r="G17" s="72"/>
      <c r="H17" s="72"/>
      <c r="I17" s="76">
        <f t="shared" si="0"/>
        <v>0</v>
      </c>
      <c r="J17" s="73">
        <f t="shared" si="1"/>
        <v>1</v>
      </c>
      <c r="K17" s="76">
        <f t="shared" si="2"/>
        <v>0</v>
      </c>
      <c r="L17" s="76" t="str">
        <f t="shared" si="3"/>
        <v>Negative</v>
      </c>
      <c r="M17" s="63"/>
      <c r="N17" s="63"/>
      <c r="O17" s="63"/>
      <c r="P17" s="59"/>
    </row>
    <row r="18" spans="2:16" x14ac:dyDescent="0.2">
      <c r="B18" s="59"/>
      <c r="C18" s="74"/>
      <c r="D18" s="75"/>
      <c r="E18" s="72"/>
      <c r="F18" s="72"/>
      <c r="G18" s="72"/>
      <c r="H18" s="72"/>
      <c r="I18" s="76">
        <f t="shared" si="0"/>
        <v>0</v>
      </c>
      <c r="J18" s="73">
        <f t="shared" si="1"/>
        <v>1</v>
      </c>
      <c r="K18" s="76">
        <f t="shared" si="2"/>
        <v>0</v>
      </c>
      <c r="L18" s="76" t="str">
        <f t="shared" si="3"/>
        <v>Negative</v>
      </c>
      <c r="M18" s="63"/>
      <c r="N18" s="63"/>
      <c r="O18" s="63"/>
      <c r="P18" s="59"/>
    </row>
    <row r="19" spans="2:16" x14ac:dyDescent="0.2">
      <c r="B19" s="59"/>
      <c r="C19" s="74"/>
      <c r="D19" s="75"/>
      <c r="E19" s="72"/>
      <c r="F19" s="72"/>
      <c r="G19" s="72"/>
      <c r="H19" s="72"/>
      <c r="I19" s="76">
        <f t="shared" si="0"/>
        <v>0</v>
      </c>
      <c r="J19" s="73">
        <f t="shared" si="1"/>
        <v>1</v>
      </c>
      <c r="K19" s="76">
        <f t="shared" si="2"/>
        <v>0</v>
      </c>
      <c r="L19" s="76" t="str">
        <f t="shared" si="3"/>
        <v>Negative</v>
      </c>
      <c r="M19" s="63"/>
      <c r="N19" s="63"/>
      <c r="O19" s="63"/>
      <c r="P19" s="59"/>
    </row>
    <row r="20" spans="2:16" x14ac:dyDescent="0.2">
      <c r="B20" s="59"/>
      <c r="C20" s="74"/>
      <c r="D20" s="75"/>
      <c r="E20" s="72"/>
      <c r="F20" s="72"/>
      <c r="G20" s="72"/>
      <c r="H20" s="72"/>
      <c r="I20" s="76">
        <f t="shared" si="0"/>
        <v>0</v>
      </c>
      <c r="J20" s="73">
        <f t="shared" si="1"/>
        <v>1</v>
      </c>
      <c r="K20" s="76">
        <f t="shared" si="2"/>
        <v>0</v>
      </c>
      <c r="L20" s="76" t="str">
        <f t="shared" si="3"/>
        <v>Negative</v>
      </c>
      <c r="M20" s="63"/>
      <c r="N20" s="63"/>
      <c r="O20" s="63"/>
      <c r="P20" s="59"/>
    </row>
    <row r="21" spans="2:16" x14ac:dyDescent="0.2">
      <c r="B21" s="59"/>
      <c r="C21" s="74"/>
      <c r="D21" s="75"/>
      <c r="E21" s="72"/>
      <c r="F21" s="72"/>
      <c r="G21" s="72"/>
      <c r="H21" s="72"/>
      <c r="I21" s="76">
        <f t="shared" si="0"/>
        <v>0</v>
      </c>
      <c r="J21" s="73">
        <f t="shared" si="1"/>
        <v>1</v>
      </c>
      <c r="K21" s="76">
        <f t="shared" si="2"/>
        <v>0</v>
      </c>
      <c r="L21" s="76" t="str">
        <f t="shared" si="3"/>
        <v>Negative</v>
      </c>
      <c r="M21" s="63"/>
      <c r="N21" s="63"/>
      <c r="O21" s="63"/>
      <c r="P21" s="59"/>
    </row>
    <row r="22" spans="2:16" x14ac:dyDescent="0.2">
      <c r="B22" s="59"/>
      <c r="C22" s="74"/>
      <c r="D22" s="75"/>
      <c r="E22" s="72"/>
      <c r="F22" s="72"/>
      <c r="G22" s="72"/>
      <c r="H22" s="72"/>
      <c r="I22" s="76">
        <f t="shared" si="0"/>
        <v>0</v>
      </c>
      <c r="J22" s="73">
        <f t="shared" si="1"/>
        <v>1</v>
      </c>
      <c r="K22" s="76">
        <f t="shared" si="2"/>
        <v>0</v>
      </c>
      <c r="L22" s="76" t="str">
        <f t="shared" si="3"/>
        <v>Negative</v>
      </c>
      <c r="M22" s="63"/>
      <c r="N22" s="63"/>
      <c r="O22" s="63"/>
      <c r="P22" s="59"/>
    </row>
    <row r="23" spans="2:16" x14ac:dyDescent="0.2">
      <c r="B23" s="59"/>
      <c r="C23" s="74"/>
      <c r="D23" s="75"/>
      <c r="E23" s="72"/>
      <c r="F23" s="72"/>
      <c r="G23" s="72"/>
      <c r="H23" s="72"/>
      <c r="I23" s="76">
        <f t="shared" si="0"/>
        <v>0</v>
      </c>
      <c r="J23" s="73">
        <f t="shared" si="1"/>
        <v>1</v>
      </c>
      <c r="K23" s="76">
        <f t="shared" si="2"/>
        <v>0</v>
      </c>
      <c r="L23" s="76" t="str">
        <f t="shared" si="3"/>
        <v>Negative</v>
      </c>
      <c r="M23" s="63"/>
      <c r="N23" s="63"/>
      <c r="O23" s="63"/>
      <c r="P23" s="59"/>
    </row>
    <row r="24" spans="2:16" x14ac:dyDescent="0.2">
      <c r="B24" s="59"/>
      <c r="C24" s="74"/>
      <c r="D24" s="75"/>
      <c r="E24" s="72"/>
      <c r="F24" s="72"/>
      <c r="G24" s="72"/>
      <c r="H24" s="72"/>
      <c r="I24" s="76">
        <f t="shared" si="0"/>
        <v>0</v>
      </c>
      <c r="J24" s="73">
        <f t="shared" si="1"/>
        <v>1</v>
      </c>
      <c r="K24" s="76">
        <f t="shared" si="2"/>
        <v>0</v>
      </c>
      <c r="L24" s="76" t="str">
        <f t="shared" si="3"/>
        <v>Negative</v>
      </c>
      <c r="M24" s="63"/>
      <c r="N24" s="63"/>
      <c r="O24" s="63"/>
      <c r="P24" s="59"/>
    </row>
    <row r="25" spans="2:16" x14ac:dyDescent="0.2">
      <c r="B25" s="59"/>
      <c r="C25" s="74"/>
      <c r="D25" s="75"/>
      <c r="E25" s="72"/>
      <c r="F25" s="72"/>
      <c r="G25" s="72"/>
      <c r="H25" s="72"/>
      <c r="I25" s="76">
        <f t="shared" si="0"/>
        <v>0</v>
      </c>
      <c r="J25" s="73">
        <f t="shared" si="1"/>
        <v>1</v>
      </c>
      <c r="K25" s="76">
        <f t="shared" si="2"/>
        <v>0</v>
      </c>
      <c r="L25" s="76" t="str">
        <f t="shared" si="3"/>
        <v>Negative</v>
      </c>
      <c r="M25" s="63"/>
      <c r="N25" s="63"/>
      <c r="O25" s="63"/>
      <c r="P25" s="59"/>
    </row>
    <row r="26" spans="2:16" x14ac:dyDescent="0.2">
      <c r="B26" s="59"/>
      <c r="C26" s="74"/>
      <c r="D26" s="75"/>
      <c r="E26" s="72"/>
      <c r="F26" s="72"/>
      <c r="G26" s="72"/>
      <c r="H26" s="72"/>
      <c r="I26" s="76">
        <f t="shared" si="0"/>
        <v>0</v>
      </c>
      <c r="J26" s="73">
        <f t="shared" si="1"/>
        <v>1</v>
      </c>
      <c r="K26" s="76">
        <f t="shared" si="2"/>
        <v>0</v>
      </c>
      <c r="L26" s="76" t="str">
        <f t="shared" si="3"/>
        <v>Negative</v>
      </c>
      <c r="M26" s="63"/>
      <c r="N26" s="63"/>
      <c r="O26" s="63"/>
      <c r="P26" s="59"/>
    </row>
    <row r="27" spans="2:16" x14ac:dyDescent="0.2">
      <c r="B27" s="59"/>
      <c r="C27" s="74"/>
      <c r="D27" s="75"/>
      <c r="E27" s="72"/>
      <c r="F27" s="72"/>
      <c r="G27" s="72"/>
      <c r="H27" s="72"/>
      <c r="I27" s="76">
        <f t="shared" si="0"/>
        <v>0</v>
      </c>
      <c r="J27" s="73">
        <f t="shared" si="1"/>
        <v>1</v>
      </c>
      <c r="K27" s="76">
        <f t="shared" si="2"/>
        <v>0</v>
      </c>
      <c r="L27" s="76" t="str">
        <f t="shared" si="3"/>
        <v>Negative</v>
      </c>
      <c r="M27" s="63"/>
      <c r="N27" s="63"/>
      <c r="O27" s="63"/>
      <c r="P27" s="59"/>
    </row>
    <row r="28" spans="2:16" x14ac:dyDescent="0.2">
      <c r="B28" s="59"/>
      <c r="C28" s="74"/>
      <c r="D28" s="75"/>
      <c r="E28" s="72"/>
      <c r="F28" s="72"/>
      <c r="G28" s="72"/>
      <c r="H28" s="72"/>
      <c r="I28" s="76">
        <f t="shared" si="0"/>
        <v>0</v>
      </c>
      <c r="J28" s="73">
        <f t="shared" si="1"/>
        <v>1</v>
      </c>
      <c r="K28" s="76">
        <f t="shared" si="2"/>
        <v>0</v>
      </c>
      <c r="L28" s="76" t="str">
        <f t="shared" si="3"/>
        <v>Negative</v>
      </c>
      <c r="M28" s="63"/>
      <c r="N28" s="63"/>
      <c r="O28" s="63"/>
      <c r="P28" s="59"/>
    </row>
    <row r="29" spans="2:16" x14ac:dyDescent="0.2">
      <c r="B29" s="59"/>
      <c r="C29" s="74"/>
      <c r="D29" s="75"/>
      <c r="E29" s="72"/>
      <c r="F29" s="72"/>
      <c r="G29" s="72"/>
      <c r="H29" s="72"/>
      <c r="I29" s="76">
        <f t="shared" si="0"/>
        <v>0</v>
      </c>
      <c r="J29" s="73">
        <f t="shared" si="1"/>
        <v>1</v>
      </c>
      <c r="K29" s="76">
        <f t="shared" si="2"/>
        <v>0</v>
      </c>
      <c r="L29" s="76" t="str">
        <f t="shared" si="3"/>
        <v>Negative</v>
      </c>
      <c r="M29" s="63"/>
      <c r="N29" s="63"/>
      <c r="O29" s="63"/>
      <c r="P29" s="59"/>
    </row>
    <row r="30" spans="2:16" x14ac:dyDescent="0.2">
      <c r="B30" s="59"/>
      <c r="C30" s="74"/>
      <c r="D30" s="75"/>
      <c r="E30" s="72"/>
      <c r="F30" s="72"/>
      <c r="G30" s="72"/>
      <c r="H30" s="72"/>
      <c r="I30" s="76">
        <f t="shared" si="0"/>
        <v>0</v>
      </c>
      <c r="J30" s="73">
        <f t="shared" si="1"/>
        <v>1</v>
      </c>
      <c r="K30" s="76">
        <f t="shared" si="2"/>
        <v>0</v>
      </c>
      <c r="L30" s="76" t="str">
        <f t="shared" si="3"/>
        <v>Negative</v>
      </c>
      <c r="M30" s="63"/>
      <c r="N30" s="63"/>
      <c r="O30" s="63"/>
      <c r="P30" s="59"/>
    </row>
    <row r="31" spans="2:16" x14ac:dyDescent="0.2">
      <c r="B31" s="59"/>
      <c r="C31" s="74"/>
      <c r="D31" s="75"/>
      <c r="E31" s="72"/>
      <c r="F31" s="72"/>
      <c r="G31" s="72"/>
      <c r="H31" s="72"/>
      <c r="I31" s="76">
        <f t="shared" si="0"/>
        <v>0</v>
      </c>
      <c r="J31" s="73">
        <f t="shared" si="1"/>
        <v>1</v>
      </c>
      <c r="K31" s="76">
        <f t="shared" si="2"/>
        <v>0</v>
      </c>
      <c r="L31" s="76" t="str">
        <f t="shared" si="3"/>
        <v>Negative</v>
      </c>
      <c r="M31" s="63"/>
      <c r="N31" s="63"/>
      <c r="O31" s="63"/>
      <c r="P31" s="59"/>
    </row>
    <row r="32" spans="2:16" x14ac:dyDescent="0.2">
      <c r="B32" s="59"/>
      <c r="C32" s="74"/>
      <c r="D32" s="75"/>
      <c r="E32" s="72"/>
      <c r="F32" s="72"/>
      <c r="G32" s="72"/>
      <c r="H32" s="72"/>
      <c r="I32" s="76">
        <f t="shared" si="0"/>
        <v>0</v>
      </c>
      <c r="J32" s="73">
        <f t="shared" si="1"/>
        <v>1</v>
      </c>
      <c r="K32" s="76">
        <f t="shared" si="2"/>
        <v>0</v>
      </c>
      <c r="L32" s="76" t="str">
        <f t="shared" si="3"/>
        <v>Negative</v>
      </c>
      <c r="M32" s="63"/>
      <c r="N32" s="63"/>
      <c r="O32" s="63"/>
      <c r="P32" s="59"/>
    </row>
    <row r="33" spans="2:16" x14ac:dyDescent="0.2">
      <c r="B33" s="59"/>
      <c r="C33" s="74"/>
      <c r="D33" s="75"/>
      <c r="E33" s="72"/>
      <c r="F33" s="72"/>
      <c r="G33" s="72"/>
      <c r="H33" s="72"/>
      <c r="I33" s="76">
        <f t="shared" si="0"/>
        <v>0</v>
      </c>
      <c r="J33" s="73">
        <f t="shared" si="1"/>
        <v>1</v>
      </c>
      <c r="K33" s="76">
        <f t="shared" si="2"/>
        <v>0</v>
      </c>
      <c r="L33" s="76" t="str">
        <f t="shared" si="3"/>
        <v>Negative</v>
      </c>
      <c r="M33" s="63"/>
      <c r="N33" s="63"/>
      <c r="O33" s="63"/>
      <c r="P33" s="59"/>
    </row>
    <row r="34" spans="2:16" x14ac:dyDescent="0.2">
      <c r="B34" s="59"/>
      <c r="C34" s="74"/>
      <c r="D34" s="75"/>
      <c r="E34" s="72"/>
      <c r="F34" s="72"/>
      <c r="G34" s="72"/>
      <c r="H34" s="72"/>
      <c r="I34" s="76">
        <f t="shared" si="0"/>
        <v>0</v>
      </c>
      <c r="J34" s="73">
        <f t="shared" si="1"/>
        <v>1</v>
      </c>
      <c r="K34" s="76">
        <f t="shared" si="2"/>
        <v>0</v>
      </c>
      <c r="L34" s="76" t="str">
        <f t="shared" si="3"/>
        <v>Negative</v>
      </c>
      <c r="M34" s="63"/>
      <c r="N34" s="63"/>
      <c r="O34" s="63"/>
      <c r="P34" s="59"/>
    </row>
    <row r="35" spans="2:16" x14ac:dyDescent="0.2">
      <c r="B35" s="59"/>
      <c r="C35" s="74"/>
      <c r="D35" s="75"/>
      <c r="E35" s="72"/>
      <c r="F35" s="72"/>
      <c r="G35" s="72"/>
      <c r="H35" s="72"/>
      <c r="I35" s="76">
        <f t="shared" si="0"/>
        <v>0</v>
      </c>
      <c r="J35" s="73">
        <f t="shared" si="1"/>
        <v>1</v>
      </c>
      <c r="K35" s="76">
        <f t="shared" si="2"/>
        <v>0</v>
      </c>
      <c r="L35" s="76" t="str">
        <f t="shared" si="3"/>
        <v>Negative</v>
      </c>
      <c r="M35" s="63"/>
      <c r="N35" s="63"/>
      <c r="O35" s="63"/>
      <c r="P35" s="59"/>
    </row>
    <row r="36" spans="2:16" x14ac:dyDescent="0.2">
      <c r="B36" s="59"/>
      <c r="C36" s="74"/>
      <c r="D36" s="75"/>
      <c r="E36" s="72"/>
      <c r="F36" s="72"/>
      <c r="G36" s="72"/>
      <c r="H36" s="72"/>
      <c r="I36" s="76">
        <f t="shared" si="0"/>
        <v>0</v>
      </c>
      <c r="J36" s="73">
        <f t="shared" si="1"/>
        <v>1</v>
      </c>
      <c r="K36" s="76">
        <f t="shared" si="2"/>
        <v>0</v>
      </c>
      <c r="L36" s="76" t="str">
        <f t="shared" si="3"/>
        <v>Negative</v>
      </c>
      <c r="M36" s="63"/>
      <c r="N36" s="63"/>
      <c r="O36" s="63"/>
      <c r="P36" s="59"/>
    </row>
    <row r="37" spans="2:16" x14ac:dyDescent="0.2">
      <c r="B37" s="59"/>
      <c r="C37" s="74"/>
      <c r="D37" s="75"/>
      <c r="E37" s="72"/>
      <c r="F37" s="72"/>
      <c r="G37" s="72"/>
      <c r="H37" s="72"/>
      <c r="I37" s="76">
        <f t="shared" si="0"/>
        <v>0</v>
      </c>
      <c r="J37" s="73">
        <f t="shared" si="1"/>
        <v>1</v>
      </c>
      <c r="K37" s="76">
        <f t="shared" si="2"/>
        <v>0</v>
      </c>
      <c r="L37" s="76" t="str">
        <f t="shared" si="3"/>
        <v>Negative</v>
      </c>
      <c r="M37" s="63"/>
      <c r="N37" s="63"/>
      <c r="O37" s="63"/>
      <c r="P37" s="59"/>
    </row>
    <row r="38" spans="2:16" x14ac:dyDescent="0.2">
      <c r="B38" s="59"/>
      <c r="C38" s="74"/>
      <c r="D38" s="75"/>
      <c r="E38" s="72"/>
      <c r="F38" s="72"/>
      <c r="G38" s="72"/>
      <c r="H38" s="72"/>
      <c r="I38" s="76">
        <f t="shared" si="0"/>
        <v>0</v>
      </c>
      <c r="J38" s="73">
        <f t="shared" si="1"/>
        <v>1</v>
      </c>
      <c r="K38" s="76">
        <f t="shared" si="2"/>
        <v>0</v>
      </c>
      <c r="L38" s="76" t="str">
        <f t="shared" si="3"/>
        <v>Negative</v>
      </c>
      <c r="M38" s="63"/>
      <c r="N38" s="63"/>
      <c r="O38" s="63"/>
      <c r="P38" s="59"/>
    </row>
    <row r="39" spans="2:16" x14ac:dyDescent="0.2">
      <c r="B39" s="59"/>
      <c r="C39" s="74"/>
      <c r="D39" s="75"/>
      <c r="E39" s="72"/>
      <c r="F39" s="72"/>
      <c r="G39" s="72"/>
      <c r="H39" s="72"/>
      <c r="I39" s="76">
        <f t="shared" si="0"/>
        <v>0</v>
      </c>
      <c r="J39" s="73">
        <f t="shared" si="1"/>
        <v>1</v>
      </c>
      <c r="K39" s="76">
        <f t="shared" si="2"/>
        <v>0</v>
      </c>
      <c r="L39" s="76" t="str">
        <f t="shared" si="3"/>
        <v>Negative</v>
      </c>
      <c r="M39" s="63"/>
      <c r="N39" s="63"/>
      <c r="O39" s="63"/>
      <c r="P39" s="59"/>
    </row>
    <row r="40" spans="2:16" x14ac:dyDescent="0.2">
      <c r="B40" s="59"/>
      <c r="C40" s="74"/>
      <c r="D40" s="75"/>
      <c r="E40" s="72"/>
      <c r="F40" s="72"/>
      <c r="G40" s="72"/>
      <c r="H40" s="72"/>
      <c r="I40" s="76">
        <f t="shared" si="0"/>
        <v>0</v>
      </c>
      <c r="J40" s="73">
        <f t="shared" si="1"/>
        <v>1</v>
      </c>
      <c r="K40" s="76">
        <f t="shared" si="2"/>
        <v>0</v>
      </c>
      <c r="L40" s="76" t="str">
        <f t="shared" si="3"/>
        <v>Negative</v>
      </c>
      <c r="M40" s="63"/>
      <c r="N40" s="63"/>
      <c r="O40" s="63"/>
      <c r="P40" s="59"/>
    </row>
    <row r="41" spans="2:16" x14ac:dyDescent="0.2">
      <c r="B41" s="59"/>
      <c r="C41" s="74"/>
      <c r="D41" s="75"/>
      <c r="E41" s="72"/>
      <c r="F41" s="72"/>
      <c r="G41" s="72"/>
      <c r="H41" s="72"/>
      <c r="I41" s="76">
        <f t="shared" si="0"/>
        <v>0</v>
      </c>
      <c r="J41" s="73">
        <f t="shared" si="1"/>
        <v>1</v>
      </c>
      <c r="K41" s="76">
        <f t="shared" si="2"/>
        <v>0</v>
      </c>
      <c r="L41" s="76" t="str">
        <f t="shared" si="3"/>
        <v>Negative</v>
      </c>
      <c r="M41" s="63"/>
      <c r="N41" s="63"/>
      <c r="O41" s="63"/>
      <c r="P41" s="59"/>
    </row>
    <row r="42" spans="2:16" x14ac:dyDescent="0.2">
      <c r="B42" s="59"/>
      <c r="C42" s="74"/>
      <c r="D42" s="75"/>
      <c r="E42" s="72"/>
      <c r="F42" s="72"/>
      <c r="G42" s="72"/>
      <c r="H42" s="72"/>
      <c r="I42" s="76">
        <f t="shared" si="0"/>
        <v>0</v>
      </c>
      <c r="J42" s="73">
        <f t="shared" si="1"/>
        <v>1</v>
      </c>
      <c r="K42" s="76">
        <f t="shared" si="2"/>
        <v>0</v>
      </c>
      <c r="L42" s="76" t="str">
        <f t="shared" si="3"/>
        <v>Negative</v>
      </c>
      <c r="M42" s="63"/>
      <c r="N42" s="63"/>
      <c r="O42" s="63"/>
      <c r="P42" s="59"/>
    </row>
    <row r="43" spans="2:16" x14ac:dyDescent="0.2">
      <c r="B43" s="59"/>
      <c r="C43" s="74"/>
      <c r="D43" s="75"/>
      <c r="E43" s="72"/>
      <c r="F43" s="72"/>
      <c r="G43" s="72"/>
      <c r="H43" s="72"/>
      <c r="I43" s="76">
        <f t="shared" si="0"/>
        <v>0</v>
      </c>
      <c r="J43" s="73">
        <f t="shared" si="1"/>
        <v>1</v>
      </c>
      <c r="K43" s="76">
        <f t="shared" si="2"/>
        <v>0</v>
      </c>
      <c r="L43" s="76" t="str">
        <f t="shared" si="3"/>
        <v>Negative</v>
      </c>
      <c r="M43" s="63"/>
      <c r="N43" s="63"/>
      <c r="O43" s="63"/>
      <c r="P43" s="59"/>
    </row>
    <row r="44" spans="2:16" x14ac:dyDescent="0.2">
      <c r="B44" s="59"/>
      <c r="C44" s="74"/>
      <c r="D44" s="75"/>
      <c r="E44" s="72"/>
      <c r="F44" s="72"/>
      <c r="G44" s="72"/>
      <c r="H44" s="72"/>
      <c r="I44" s="76">
        <f t="shared" si="0"/>
        <v>0</v>
      </c>
      <c r="J44" s="73">
        <f t="shared" si="1"/>
        <v>1</v>
      </c>
      <c r="K44" s="76">
        <f t="shared" si="2"/>
        <v>0</v>
      </c>
      <c r="L44" s="76" t="str">
        <f t="shared" si="3"/>
        <v>Negative</v>
      </c>
      <c r="M44" s="63"/>
      <c r="N44" s="63"/>
      <c r="O44" s="63"/>
      <c r="P44" s="59"/>
    </row>
    <row r="45" spans="2:16" x14ac:dyDescent="0.2">
      <c r="B45" s="59"/>
      <c r="C45" s="74"/>
      <c r="D45" s="75"/>
      <c r="E45" s="72"/>
      <c r="F45" s="72"/>
      <c r="G45" s="72"/>
      <c r="H45" s="72"/>
      <c r="I45" s="76">
        <f t="shared" si="0"/>
        <v>0</v>
      </c>
      <c r="J45" s="73">
        <f t="shared" si="1"/>
        <v>1</v>
      </c>
      <c r="K45" s="76">
        <f t="shared" si="2"/>
        <v>0</v>
      </c>
      <c r="L45" s="76" t="str">
        <f t="shared" si="3"/>
        <v>Negative</v>
      </c>
      <c r="M45" s="63"/>
      <c r="N45" s="63"/>
      <c r="O45" s="63"/>
      <c r="P45" s="59"/>
    </row>
    <row r="46" spans="2:16" x14ac:dyDescent="0.2">
      <c r="B46" s="59"/>
      <c r="C46" s="74"/>
      <c r="D46" s="75"/>
      <c r="E46" s="72"/>
      <c r="F46" s="72"/>
      <c r="G46" s="72"/>
      <c r="H46" s="72"/>
      <c r="I46" s="76">
        <f t="shared" si="0"/>
        <v>0</v>
      </c>
      <c r="J46" s="73">
        <f t="shared" si="1"/>
        <v>1</v>
      </c>
      <c r="K46" s="76">
        <f t="shared" si="2"/>
        <v>0</v>
      </c>
      <c r="L46" s="76" t="str">
        <f t="shared" si="3"/>
        <v>Negative</v>
      </c>
      <c r="M46" s="63"/>
      <c r="N46" s="63"/>
      <c r="O46" s="63"/>
      <c r="P46" s="59"/>
    </row>
    <row r="47" spans="2:16" x14ac:dyDescent="0.2">
      <c r="B47" s="59"/>
      <c r="C47" s="74"/>
      <c r="D47" s="75"/>
      <c r="E47" s="72"/>
      <c r="F47" s="72"/>
      <c r="G47" s="72"/>
      <c r="H47" s="72"/>
      <c r="I47" s="76">
        <f t="shared" si="0"/>
        <v>0</v>
      </c>
      <c r="J47" s="73">
        <f t="shared" si="1"/>
        <v>1</v>
      </c>
      <c r="K47" s="76">
        <f t="shared" si="2"/>
        <v>0</v>
      </c>
      <c r="L47" s="76" t="str">
        <f t="shared" si="3"/>
        <v>Negative</v>
      </c>
      <c r="M47" s="63"/>
      <c r="N47" s="63"/>
      <c r="O47" s="63"/>
      <c r="P47" s="59"/>
    </row>
    <row r="48" spans="2:16" x14ac:dyDescent="0.2">
      <c r="B48" s="59"/>
      <c r="C48" s="74"/>
      <c r="D48" s="75"/>
      <c r="E48" s="72"/>
      <c r="F48" s="72"/>
      <c r="G48" s="72"/>
      <c r="H48" s="72"/>
      <c r="I48" s="76">
        <f t="shared" si="0"/>
        <v>0</v>
      </c>
      <c r="J48" s="73">
        <f t="shared" si="1"/>
        <v>1</v>
      </c>
      <c r="K48" s="76">
        <f t="shared" si="2"/>
        <v>0</v>
      </c>
      <c r="L48" s="76" t="str">
        <f t="shared" si="3"/>
        <v>Negative</v>
      </c>
      <c r="M48" s="63"/>
      <c r="N48" s="63"/>
      <c r="O48" s="63"/>
      <c r="P48" s="59"/>
    </row>
    <row r="49" spans="2:16" x14ac:dyDescent="0.2">
      <c r="B49" s="59"/>
      <c r="C49" s="74"/>
      <c r="D49" s="75"/>
      <c r="E49" s="72"/>
      <c r="F49" s="72"/>
      <c r="G49" s="72"/>
      <c r="H49" s="72"/>
      <c r="I49" s="76">
        <f t="shared" si="0"/>
        <v>0</v>
      </c>
      <c r="J49" s="73">
        <f t="shared" si="1"/>
        <v>1</v>
      </c>
      <c r="K49" s="76">
        <f t="shared" si="2"/>
        <v>0</v>
      </c>
      <c r="L49" s="76" t="str">
        <f t="shared" si="3"/>
        <v>Negative</v>
      </c>
      <c r="M49" s="63"/>
      <c r="N49" s="63"/>
      <c r="O49" s="63"/>
      <c r="P49" s="59"/>
    </row>
    <row r="50" spans="2:16" x14ac:dyDescent="0.2">
      <c r="B50" s="59"/>
      <c r="C50" s="74"/>
      <c r="D50" s="75"/>
      <c r="E50" s="72"/>
      <c r="F50" s="72"/>
      <c r="G50" s="72"/>
      <c r="H50" s="72"/>
      <c r="I50" s="76">
        <f t="shared" si="0"/>
        <v>0</v>
      </c>
      <c r="J50" s="73">
        <f t="shared" si="1"/>
        <v>1</v>
      </c>
      <c r="K50" s="76">
        <f t="shared" si="2"/>
        <v>0</v>
      </c>
      <c r="L50" s="76" t="str">
        <f t="shared" si="3"/>
        <v>Negative</v>
      </c>
      <c r="M50" s="63"/>
      <c r="N50" s="63"/>
      <c r="O50" s="63"/>
      <c r="P50" s="59"/>
    </row>
    <row r="51" spans="2:16" x14ac:dyDescent="0.2">
      <c r="B51" s="59"/>
      <c r="C51" s="74"/>
      <c r="D51" s="75"/>
      <c r="E51" s="72"/>
      <c r="F51" s="72"/>
      <c r="G51" s="72"/>
      <c r="H51" s="72"/>
      <c r="I51" s="76">
        <f t="shared" si="0"/>
        <v>0</v>
      </c>
      <c r="J51" s="73">
        <f t="shared" si="1"/>
        <v>1</v>
      </c>
      <c r="K51" s="76">
        <f t="shared" si="2"/>
        <v>0</v>
      </c>
      <c r="L51" s="76" t="str">
        <f t="shared" si="3"/>
        <v>Negative</v>
      </c>
      <c r="M51" s="63"/>
      <c r="N51" s="63"/>
      <c r="O51" s="63"/>
      <c r="P51" s="59"/>
    </row>
    <row r="52" spans="2:16" x14ac:dyDescent="0.2">
      <c r="B52" s="59"/>
      <c r="C52" s="74"/>
      <c r="D52" s="75"/>
      <c r="E52" s="72"/>
      <c r="F52" s="72"/>
      <c r="G52" s="72"/>
      <c r="H52" s="72"/>
      <c r="I52" s="76">
        <f t="shared" si="0"/>
        <v>0</v>
      </c>
      <c r="J52" s="73">
        <f t="shared" si="1"/>
        <v>1</v>
      </c>
      <c r="K52" s="76">
        <f t="shared" si="2"/>
        <v>0</v>
      </c>
      <c r="L52" s="76" t="str">
        <f t="shared" si="3"/>
        <v>Negative</v>
      </c>
      <c r="M52" s="63"/>
      <c r="N52" s="63"/>
      <c r="O52" s="63"/>
      <c r="P52" s="59"/>
    </row>
    <row r="53" spans="2:16" x14ac:dyDescent="0.2">
      <c r="B53" s="59"/>
      <c r="C53" s="74"/>
      <c r="D53" s="75"/>
      <c r="E53" s="72"/>
      <c r="F53" s="72"/>
      <c r="G53" s="72"/>
      <c r="H53" s="72"/>
      <c r="I53" s="76">
        <f t="shared" si="0"/>
        <v>0</v>
      </c>
      <c r="J53" s="73">
        <f t="shared" si="1"/>
        <v>1</v>
      </c>
      <c r="K53" s="76">
        <f t="shared" si="2"/>
        <v>0</v>
      </c>
      <c r="L53" s="76" t="str">
        <f t="shared" si="3"/>
        <v>Negative</v>
      </c>
      <c r="M53" s="63"/>
      <c r="N53" s="63"/>
      <c r="O53" s="63"/>
      <c r="P53" s="59"/>
    </row>
    <row r="54" spans="2:16" x14ac:dyDescent="0.2">
      <c r="B54" s="59"/>
      <c r="C54" s="74"/>
      <c r="D54" s="75"/>
      <c r="E54" s="72"/>
      <c r="F54" s="72"/>
      <c r="G54" s="72"/>
      <c r="H54" s="72"/>
      <c r="I54" s="76">
        <f t="shared" si="0"/>
        <v>0</v>
      </c>
      <c r="J54" s="73">
        <f t="shared" si="1"/>
        <v>1</v>
      </c>
      <c r="K54" s="76">
        <f t="shared" si="2"/>
        <v>0</v>
      </c>
      <c r="L54" s="76" t="str">
        <f t="shared" si="3"/>
        <v>Negative</v>
      </c>
      <c r="M54" s="63"/>
      <c r="N54" s="63"/>
      <c r="O54" s="63"/>
      <c r="P54" s="59"/>
    </row>
    <row r="55" spans="2:16" x14ac:dyDescent="0.2">
      <c r="B55" s="59"/>
      <c r="C55" s="74"/>
      <c r="D55" s="75"/>
      <c r="E55" s="72"/>
      <c r="F55" s="72"/>
      <c r="G55" s="72"/>
      <c r="H55" s="72"/>
      <c r="I55" s="76">
        <f t="shared" si="0"/>
        <v>0</v>
      </c>
      <c r="J55" s="73">
        <f t="shared" si="1"/>
        <v>1</v>
      </c>
      <c r="K55" s="76">
        <f t="shared" si="2"/>
        <v>0</v>
      </c>
      <c r="L55" s="76" t="str">
        <f t="shared" si="3"/>
        <v>Negative</v>
      </c>
      <c r="M55" s="63"/>
      <c r="N55" s="63"/>
      <c r="O55" s="63"/>
      <c r="P55" s="59"/>
    </row>
    <row r="56" spans="2:16" x14ac:dyDescent="0.2">
      <c r="B56" s="59"/>
      <c r="C56" s="74"/>
      <c r="D56" s="75"/>
      <c r="E56" s="72"/>
      <c r="F56" s="72"/>
      <c r="G56" s="72"/>
      <c r="H56" s="72"/>
      <c r="I56" s="76">
        <f t="shared" si="0"/>
        <v>0</v>
      </c>
      <c r="J56" s="73">
        <f t="shared" si="1"/>
        <v>1</v>
      </c>
      <c r="K56" s="76">
        <f t="shared" si="2"/>
        <v>0</v>
      </c>
      <c r="L56" s="76" t="str">
        <f t="shared" si="3"/>
        <v>Negative</v>
      </c>
      <c r="M56" s="63"/>
      <c r="N56" s="63"/>
      <c r="O56" s="63"/>
      <c r="P56" s="59"/>
    </row>
    <row r="57" spans="2:16" x14ac:dyDescent="0.2">
      <c r="B57" s="59"/>
      <c r="C57" s="74"/>
      <c r="D57" s="75"/>
      <c r="E57" s="72"/>
      <c r="F57" s="72"/>
      <c r="G57" s="72"/>
      <c r="H57" s="72"/>
      <c r="I57" s="76">
        <f t="shared" si="0"/>
        <v>0</v>
      </c>
      <c r="J57" s="73">
        <f t="shared" si="1"/>
        <v>1</v>
      </c>
      <c r="K57" s="76">
        <f t="shared" si="2"/>
        <v>0</v>
      </c>
      <c r="L57" s="76" t="str">
        <f t="shared" si="3"/>
        <v>Negative</v>
      </c>
      <c r="M57" s="63"/>
      <c r="N57" s="63"/>
      <c r="O57" s="63"/>
      <c r="P57" s="59"/>
    </row>
    <row r="58" spans="2:16" x14ac:dyDescent="0.2">
      <c r="B58" s="59"/>
      <c r="C58" s="74"/>
      <c r="D58" s="75"/>
      <c r="E58" s="72"/>
      <c r="F58" s="72"/>
      <c r="G58" s="72"/>
      <c r="H58" s="72"/>
      <c r="I58" s="76">
        <f t="shared" si="0"/>
        <v>0</v>
      </c>
      <c r="J58" s="73">
        <f t="shared" si="1"/>
        <v>1</v>
      </c>
      <c r="K58" s="76">
        <f t="shared" si="2"/>
        <v>0</v>
      </c>
      <c r="L58" s="76" t="str">
        <f t="shared" si="3"/>
        <v>Negative</v>
      </c>
      <c r="M58" s="63"/>
      <c r="N58" s="63"/>
      <c r="O58" s="63"/>
      <c r="P58" s="59"/>
    </row>
    <row r="59" spans="2:16" x14ac:dyDescent="0.2">
      <c r="B59" s="59"/>
      <c r="C59" s="74"/>
      <c r="D59" s="75"/>
      <c r="E59" s="72"/>
      <c r="F59" s="72"/>
      <c r="G59" s="72"/>
      <c r="H59" s="72"/>
      <c r="I59" s="76">
        <f t="shared" si="0"/>
        <v>0</v>
      </c>
      <c r="J59" s="73">
        <f t="shared" si="1"/>
        <v>1</v>
      </c>
      <c r="K59" s="76">
        <f t="shared" si="2"/>
        <v>0</v>
      </c>
      <c r="L59" s="76" t="str">
        <f t="shared" si="3"/>
        <v>Negative</v>
      </c>
      <c r="M59" s="63"/>
      <c r="N59" s="63"/>
      <c r="O59" s="63"/>
      <c r="P59" s="59"/>
    </row>
    <row r="60" spans="2:16" x14ac:dyDescent="0.2">
      <c r="B60" s="59"/>
      <c r="C60" s="74"/>
      <c r="D60" s="75"/>
      <c r="E60" s="72"/>
      <c r="F60" s="72"/>
      <c r="G60" s="72"/>
      <c r="H60" s="72"/>
      <c r="I60" s="76">
        <f t="shared" si="0"/>
        <v>0</v>
      </c>
      <c r="J60" s="73">
        <f t="shared" si="1"/>
        <v>1</v>
      </c>
      <c r="K60" s="76">
        <f t="shared" si="2"/>
        <v>0</v>
      </c>
      <c r="L60" s="76" t="str">
        <f t="shared" si="3"/>
        <v>Negative</v>
      </c>
      <c r="M60" s="63"/>
      <c r="N60" s="63"/>
      <c r="O60" s="63"/>
      <c r="P60" s="59"/>
    </row>
    <row r="61" spans="2:16" x14ac:dyDescent="0.2">
      <c r="B61" s="59"/>
      <c r="C61" s="74"/>
      <c r="D61" s="75"/>
      <c r="E61" s="72"/>
      <c r="F61" s="72"/>
      <c r="G61" s="72"/>
      <c r="H61" s="72"/>
      <c r="I61" s="76">
        <f t="shared" si="0"/>
        <v>0</v>
      </c>
      <c r="J61" s="73">
        <f t="shared" si="1"/>
        <v>1</v>
      </c>
      <c r="K61" s="76">
        <f t="shared" si="2"/>
        <v>0</v>
      </c>
      <c r="L61" s="76" t="str">
        <f t="shared" si="3"/>
        <v>Negative</v>
      </c>
      <c r="M61" s="63"/>
      <c r="N61" s="63"/>
      <c r="O61" s="63"/>
      <c r="P61" s="59"/>
    </row>
    <row r="62" spans="2:16" x14ac:dyDescent="0.2">
      <c r="B62" s="59"/>
      <c r="C62" s="74"/>
      <c r="D62" s="75"/>
      <c r="E62" s="72"/>
      <c r="F62" s="72"/>
      <c r="G62" s="72"/>
      <c r="H62" s="72"/>
      <c r="I62" s="76">
        <f t="shared" si="0"/>
        <v>0</v>
      </c>
      <c r="J62" s="73">
        <f t="shared" si="1"/>
        <v>1</v>
      </c>
      <c r="K62" s="76">
        <f t="shared" si="2"/>
        <v>0</v>
      </c>
      <c r="L62" s="76" t="str">
        <f t="shared" si="3"/>
        <v>Negative</v>
      </c>
      <c r="M62" s="63"/>
      <c r="N62" s="63"/>
      <c r="O62" s="63"/>
      <c r="P62" s="59"/>
    </row>
    <row r="63" spans="2:16" x14ac:dyDescent="0.2">
      <c r="B63" s="59"/>
      <c r="C63" s="74"/>
      <c r="D63" s="75"/>
      <c r="E63" s="72"/>
      <c r="F63" s="72"/>
      <c r="G63" s="72"/>
      <c r="H63" s="72"/>
      <c r="I63" s="76">
        <f t="shared" si="0"/>
        <v>0</v>
      </c>
      <c r="J63" s="73">
        <f t="shared" si="1"/>
        <v>1</v>
      </c>
      <c r="K63" s="76">
        <f t="shared" si="2"/>
        <v>0</v>
      </c>
      <c r="L63" s="76" t="str">
        <f t="shared" si="3"/>
        <v>Negative</v>
      </c>
      <c r="M63" s="63"/>
      <c r="N63" s="63"/>
      <c r="O63" s="63"/>
      <c r="P63" s="59"/>
    </row>
    <row r="64" spans="2:16" x14ac:dyDescent="0.2">
      <c r="B64" s="59"/>
      <c r="C64" s="74"/>
      <c r="D64" s="75"/>
      <c r="E64" s="72"/>
      <c r="F64" s="72"/>
      <c r="G64" s="72"/>
      <c r="H64" s="72"/>
      <c r="I64" s="76">
        <f t="shared" si="0"/>
        <v>0</v>
      </c>
      <c r="J64" s="73">
        <f t="shared" si="1"/>
        <v>1</v>
      </c>
      <c r="K64" s="76">
        <f t="shared" si="2"/>
        <v>0</v>
      </c>
      <c r="L64" s="76" t="str">
        <f t="shared" si="3"/>
        <v>Negative</v>
      </c>
      <c r="M64" s="63"/>
      <c r="N64" s="63"/>
      <c r="O64" s="63"/>
      <c r="P64" s="59"/>
    </row>
    <row r="65" spans="2:16" x14ac:dyDescent="0.2">
      <c r="B65" s="59"/>
      <c r="C65" s="74"/>
      <c r="D65" s="75"/>
      <c r="E65" s="72"/>
      <c r="F65" s="72"/>
      <c r="G65" s="72"/>
      <c r="H65" s="72"/>
      <c r="I65" s="76">
        <f t="shared" si="0"/>
        <v>0</v>
      </c>
      <c r="J65" s="73">
        <f t="shared" si="1"/>
        <v>1</v>
      </c>
      <c r="K65" s="76">
        <f t="shared" si="2"/>
        <v>0</v>
      </c>
      <c r="L65" s="76" t="str">
        <f t="shared" si="3"/>
        <v>Negative</v>
      </c>
      <c r="M65" s="63"/>
      <c r="N65" s="63"/>
      <c r="O65" s="63"/>
      <c r="P65" s="59"/>
    </row>
    <row r="66" spans="2:16" x14ac:dyDescent="0.2">
      <c r="B66" s="59"/>
      <c r="C66" s="74"/>
      <c r="D66" s="75"/>
      <c r="E66" s="72"/>
      <c r="F66" s="72"/>
      <c r="G66" s="72"/>
      <c r="H66" s="72"/>
      <c r="I66" s="76">
        <f t="shared" si="0"/>
        <v>0</v>
      </c>
      <c r="J66" s="73">
        <f t="shared" si="1"/>
        <v>1</v>
      </c>
      <c r="K66" s="76">
        <f t="shared" si="2"/>
        <v>0</v>
      </c>
      <c r="L66" s="76" t="str">
        <f t="shared" si="3"/>
        <v>Negative</v>
      </c>
      <c r="M66" s="63"/>
      <c r="N66" s="63"/>
      <c r="O66" s="63"/>
      <c r="P66" s="59"/>
    </row>
    <row r="67" spans="2:16" x14ac:dyDescent="0.2">
      <c r="B67" s="59"/>
      <c r="C67" s="74"/>
      <c r="D67" s="75"/>
      <c r="E67" s="72"/>
      <c r="F67" s="72"/>
      <c r="G67" s="72"/>
      <c r="H67" s="72"/>
      <c r="I67" s="76">
        <f t="shared" si="0"/>
        <v>0</v>
      </c>
      <c r="J67" s="73">
        <f t="shared" si="1"/>
        <v>1</v>
      </c>
      <c r="K67" s="76">
        <f t="shared" si="2"/>
        <v>0</v>
      </c>
      <c r="L67" s="76" t="str">
        <f t="shared" si="3"/>
        <v>Negative</v>
      </c>
      <c r="M67" s="63"/>
      <c r="N67" s="63"/>
      <c r="O67" s="63"/>
      <c r="P67" s="59"/>
    </row>
    <row r="68" spans="2:16" x14ac:dyDescent="0.2">
      <c r="B68" s="59"/>
      <c r="C68" s="74"/>
      <c r="D68" s="75"/>
      <c r="E68" s="72"/>
      <c r="F68" s="72"/>
      <c r="G68" s="72"/>
      <c r="H68" s="72"/>
      <c r="I68" s="76">
        <f t="shared" si="0"/>
        <v>0</v>
      </c>
      <c r="J68" s="73">
        <f t="shared" si="1"/>
        <v>1</v>
      </c>
      <c r="K68" s="76">
        <f t="shared" si="2"/>
        <v>0</v>
      </c>
      <c r="L68" s="76" t="str">
        <f t="shared" si="3"/>
        <v>Negative</v>
      </c>
      <c r="M68" s="63"/>
      <c r="N68" s="63"/>
      <c r="O68" s="63"/>
      <c r="P68" s="59"/>
    </row>
    <row r="69" spans="2:16" x14ac:dyDescent="0.2">
      <c r="B69" s="59"/>
      <c r="C69" s="74"/>
      <c r="D69" s="75"/>
      <c r="E69" s="72"/>
      <c r="F69" s="72"/>
      <c r="G69" s="72"/>
      <c r="H69" s="72"/>
      <c r="I69" s="76">
        <f t="shared" si="0"/>
        <v>0</v>
      </c>
      <c r="J69" s="73">
        <f t="shared" si="1"/>
        <v>1</v>
      </c>
      <c r="K69" s="76">
        <f t="shared" si="2"/>
        <v>0</v>
      </c>
      <c r="L69" s="76" t="str">
        <f t="shared" si="3"/>
        <v>Negative</v>
      </c>
      <c r="M69" s="63"/>
      <c r="N69" s="63"/>
      <c r="O69" s="63"/>
      <c r="P69" s="59"/>
    </row>
    <row r="70" spans="2:16" x14ac:dyDescent="0.2">
      <c r="B70" s="59"/>
      <c r="C70" s="74"/>
      <c r="D70" s="75"/>
      <c r="E70" s="72"/>
      <c r="F70" s="72"/>
      <c r="G70" s="72"/>
      <c r="H70" s="72"/>
      <c r="I70" s="76">
        <f t="shared" si="0"/>
        <v>0</v>
      </c>
      <c r="J70" s="73">
        <f t="shared" si="1"/>
        <v>1</v>
      </c>
      <c r="K70" s="76">
        <f t="shared" si="2"/>
        <v>0</v>
      </c>
      <c r="L70" s="76" t="str">
        <f t="shared" si="3"/>
        <v>Negative</v>
      </c>
      <c r="M70" s="63"/>
      <c r="N70" s="63"/>
      <c r="O70" s="63"/>
      <c r="P70" s="59"/>
    </row>
    <row r="71" spans="2:16" x14ac:dyDescent="0.2">
      <c r="B71" s="59"/>
      <c r="C71" s="74"/>
      <c r="D71" s="75"/>
      <c r="E71" s="72"/>
      <c r="F71" s="72"/>
      <c r="G71" s="72"/>
      <c r="H71" s="72"/>
      <c r="I71" s="76">
        <f t="shared" si="0"/>
        <v>0</v>
      </c>
      <c r="J71" s="73">
        <f t="shared" si="1"/>
        <v>1</v>
      </c>
      <c r="K71" s="76">
        <f t="shared" si="2"/>
        <v>0</v>
      </c>
      <c r="L71" s="76" t="str">
        <f t="shared" si="3"/>
        <v>Negative</v>
      </c>
      <c r="M71" s="63"/>
      <c r="N71" s="63"/>
      <c r="O71" s="63"/>
      <c r="P71" s="59"/>
    </row>
    <row r="72" spans="2:16" x14ac:dyDescent="0.2">
      <c r="B72" s="59"/>
      <c r="C72" s="74"/>
      <c r="D72" s="75"/>
      <c r="E72" s="72"/>
      <c r="F72" s="72"/>
      <c r="G72" s="72"/>
      <c r="H72" s="72"/>
      <c r="I72" s="76">
        <f t="shared" si="0"/>
        <v>0</v>
      </c>
      <c r="J72" s="73">
        <f t="shared" si="1"/>
        <v>1</v>
      </c>
      <c r="K72" s="76">
        <f t="shared" si="2"/>
        <v>0</v>
      </c>
      <c r="L72" s="76" t="str">
        <f t="shared" si="3"/>
        <v>Negative</v>
      </c>
      <c r="M72" s="63"/>
      <c r="N72" s="63"/>
      <c r="O72" s="63"/>
      <c r="P72" s="59"/>
    </row>
    <row r="73" spans="2:16" x14ac:dyDescent="0.2">
      <c r="B73" s="59"/>
      <c r="C73" s="74"/>
      <c r="D73" s="75"/>
      <c r="E73" s="72"/>
      <c r="F73" s="72"/>
      <c r="G73" s="72"/>
      <c r="H73" s="72"/>
      <c r="I73" s="76">
        <f t="shared" si="0"/>
        <v>0</v>
      </c>
      <c r="J73" s="73">
        <f t="shared" si="1"/>
        <v>1</v>
      </c>
      <c r="K73" s="76">
        <f t="shared" si="2"/>
        <v>0</v>
      </c>
      <c r="L73" s="76" t="str">
        <f t="shared" si="3"/>
        <v>Negative</v>
      </c>
      <c r="M73" s="63"/>
      <c r="N73" s="63"/>
      <c r="O73" s="63"/>
      <c r="P73" s="59"/>
    </row>
    <row r="74" spans="2:16" x14ac:dyDescent="0.2">
      <c r="B74" s="59"/>
      <c r="C74" s="74"/>
      <c r="D74" s="75"/>
      <c r="E74" s="72"/>
      <c r="F74" s="72"/>
      <c r="G74" s="72"/>
      <c r="H74" s="72"/>
      <c r="I74" s="76">
        <f t="shared" si="0"/>
        <v>0</v>
      </c>
      <c r="J74" s="73">
        <f t="shared" si="1"/>
        <v>1</v>
      </c>
      <c r="K74" s="76">
        <f t="shared" si="2"/>
        <v>0</v>
      </c>
      <c r="L74" s="76" t="str">
        <f t="shared" si="3"/>
        <v>Negative</v>
      </c>
      <c r="M74" s="63"/>
      <c r="N74" s="63"/>
      <c r="O74" s="63"/>
      <c r="P74" s="59"/>
    </row>
    <row r="75" spans="2:16" x14ac:dyDescent="0.2">
      <c r="B75" s="59"/>
      <c r="C75" s="74"/>
      <c r="D75" s="75"/>
      <c r="E75" s="72"/>
      <c r="F75" s="72"/>
      <c r="G75" s="72"/>
      <c r="H75" s="72"/>
      <c r="I75" s="76">
        <f t="shared" si="0"/>
        <v>0</v>
      </c>
      <c r="J75" s="73">
        <f t="shared" si="1"/>
        <v>1</v>
      </c>
      <c r="K75" s="76">
        <f t="shared" si="2"/>
        <v>0</v>
      </c>
      <c r="L75" s="76" t="str">
        <f t="shared" si="3"/>
        <v>Negative</v>
      </c>
      <c r="M75" s="63"/>
      <c r="N75" s="63"/>
      <c r="O75" s="63"/>
      <c r="P75" s="59"/>
    </row>
    <row r="76" spans="2:16" x14ac:dyDescent="0.2">
      <c r="B76" s="59"/>
      <c r="C76" s="74"/>
      <c r="D76" s="75"/>
      <c r="E76" s="72"/>
      <c r="F76" s="72"/>
      <c r="G76" s="72"/>
      <c r="H76" s="72"/>
      <c r="I76" s="76">
        <f t="shared" si="0"/>
        <v>0</v>
      </c>
      <c r="J76" s="73">
        <f t="shared" si="1"/>
        <v>1</v>
      </c>
      <c r="K76" s="76">
        <f t="shared" si="2"/>
        <v>0</v>
      </c>
      <c r="L76" s="76" t="str">
        <f t="shared" si="3"/>
        <v>Negative</v>
      </c>
      <c r="M76" s="63"/>
      <c r="N76" s="63"/>
      <c r="O76" s="63"/>
      <c r="P76" s="59"/>
    </row>
    <row r="77" spans="2:16" x14ac:dyDescent="0.2">
      <c r="B77" s="59"/>
      <c r="C77" s="74"/>
      <c r="D77" s="75"/>
      <c r="E77" s="72"/>
      <c r="F77" s="72"/>
      <c r="G77" s="72"/>
      <c r="H77" s="72"/>
      <c r="I77" s="76">
        <f t="shared" si="0"/>
        <v>0</v>
      </c>
      <c r="J77" s="73">
        <f t="shared" si="1"/>
        <v>1</v>
      </c>
      <c r="K77" s="76">
        <f t="shared" si="2"/>
        <v>0</v>
      </c>
      <c r="L77" s="76" t="str">
        <f t="shared" si="3"/>
        <v>Negative</v>
      </c>
      <c r="M77" s="63"/>
      <c r="N77" s="63"/>
      <c r="O77" s="63"/>
      <c r="P77" s="59"/>
    </row>
    <row r="78" spans="2:16" x14ac:dyDescent="0.2">
      <c r="B78" s="59"/>
      <c r="C78" s="74"/>
      <c r="D78" s="75"/>
      <c r="E78" s="72"/>
      <c r="F78" s="72"/>
      <c r="G78" s="72"/>
      <c r="H78" s="72"/>
      <c r="I78" s="76">
        <f t="shared" si="0"/>
        <v>0</v>
      </c>
      <c r="J78" s="73">
        <f t="shared" si="1"/>
        <v>1</v>
      </c>
      <c r="K78" s="76">
        <f t="shared" si="2"/>
        <v>0</v>
      </c>
      <c r="L78" s="76" t="str">
        <f t="shared" si="3"/>
        <v>Negative</v>
      </c>
      <c r="M78" s="63"/>
      <c r="N78" s="63"/>
      <c r="O78" s="63"/>
      <c r="P78" s="59"/>
    </row>
    <row r="79" spans="2:16" x14ac:dyDescent="0.2">
      <c r="B79" s="59"/>
      <c r="C79" s="74"/>
      <c r="D79" s="75"/>
      <c r="E79" s="72"/>
      <c r="F79" s="72"/>
      <c r="G79" s="72"/>
      <c r="H79" s="72"/>
      <c r="I79" s="76">
        <f t="shared" ref="I79:I142" si="4">IF(OR(F79-E79&gt;=5,H79-G79&gt;=5),1,0)</f>
        <v>0</v>
      </c>
      <c r="J79" s="73">
        <f t="shared" ref="J79:J142" si="5">IF(OR(H79-F79&gt;=5,F79-E79&lt;5),1,0)</f>
        <v>1</v>
      </c>
      <c r="K79" s="76">
        <f t="shared" ref="K79:K142" si="6">IF(OR(G79-E79&gt;=5,H79-F79&gt;=5),1,0)</f>
        <v>0</v>
      </c>
      <c r="L79" s="76" t="str">
        <f t="shared" si="3"/>
        <v>Negative</v>
      </c>
      <c r="M79" s="63"/>
      <c r="N79" s="63"/>
      <c r="O79" s="63"/>
      <c r="P79" s="59"/>
    </row>
    <row r="80" spans="2:16" x14ac:dyDescent="0.2">
      <c r="B80" s="59"/>
      <c r="C80" s="74"/>
      <c r="D80" s="75"/>
      <c r="E80" s="72"/>
      <c r="F80" s="72"/>
      <c r="G80" s="72"/>
      <c r="H80" s="72"/>
      <c r="I80" s="76">
        <f t="shared" si="4"/>
        <v>0</v>
      </c>
      <c r="J80" s="73">
        <f t="shared" si="5"/>
        <v>1</v>
      </c>
      <c r="K80" s="76">
        <f t="shared" si="6"/>
        <v>0</v>
      </c>
      <c r="L80" s="76" t="str">
        <f t="shared" ref="L80:L143" si="7">IF(I80=1,IF(J80=1,"ESBL+AmpC","ESBL"),IF(K80=1,"AmpC","Negative"))</f>
        <v>Negative</v>
      </c>
      <c r="M80" s="63"/>
      <c r="N80" s="63"/>
      <c r="O80" s="63"/>
      <c r="P80" s="59"/>
    </row>
    <row r="81" spans="2:16" x14ac:dyDescent="0.2">
      <c r="B81" s="59"/>
      <c r="C81" s="74"/>
      <c r="D81" s="75"/>
      <c r="E81" s="72"/>
      <c r="F81" s="72"/>
      <c r="G81" s="72"/>
      <c r="H81" s="72"/>
      <c r="I81" s="76">
        <f t="shared" si="4"/>
        <v>0</v>
      </c>
      <c r="J81" s="73">
        <f t="shared" si="5"/>
        <v>1</v>
      </c>
      <c r="K81" s="76">
        <f t="shared" si="6"/>
        <v>0</v>
      </c>
      <c r="L81" s="76" t="str">
        <f t="shared" si="7"/>
        <v>Negative</v>
      </c>
      <c r="M81" s="63"/>
      <c r="N81" s="63"/>
      <c r="O81" s="63"/>
      <c r="P81" s="59"/>
    </row>
    <row r="82" spans="2:16" x14ac:dyDescent="0.2">
      <c r="B82" s="59"/>
      <c r="C82" s="74"/>
      <c r="D82" s="75"/>
      <c r="E82" s="72"/>
      <c r="F82" s="72"/>
      <c r="G82" s="72"/>
      <c r="H82" s="72"/>
      <c r="I82" s="76">
        <f t="shared" si="4"/>
        <v>0</v>
      </c>
      <c r="J82" s="73">
        <f t="shared" si="5"/>
        <v>1</v>
      </c>
      <c r="K82" s="76">
        <f t="shared" si="6"/>
        <v>0</v>
      </c>
      <c r="L82" s="76" t="str">
        <f t="shared" si="7"/>
        <v>Negative</v>
      </c>
      <c r="M82" s="63"/>
      <c r="N82" s="63"/>
      <c r="O82" s="63"/>
      <c r="P82" s="59"/>
    </row>
    <row r="83" spans="2:16" x14ac:dyDescent="0.2">
      <c r="B83" s="59"/>
      <c r="C83" s="74"/>
      <c r="D83" s="75"/>
      <c r="E83" s="72"/>
      <c r="F83" s="72"/>
      <c r="G83" s="72"/>
      <c r="H83" s="72"/>
      <c r="I83" s="76">
        <f t="shared" si="4"/>
        <v>0</v>
      </c>
      <c r="J83" s="73">
        <f t="shared" si="5"/>
        <v>1</v>
      </c>
      <c r="K83" s="76">
        <f t="shared" si="6"/>
        <v>0</v>
      </c>
      <c r="L83" s="76" t="str">
        <f t="shared" si="7"/>
        <v>Negative</v>
      </c>
      <c r="M83" s="63"/>
      <c r="N83" s="63"/>
      <c r="O83" s="63"/>
      <c r="P83" s="59"/>
    </row>
    <row r="84" spans="2:16" x14ac:dyDescent="0.2">
      <c r="B84" s="59"/>
      <c r="C84" s="74"/>
      <c r="D84" s="75"/>
      <c r="E84" s="72"/>
      <c r="F84" s="72"/>
      <c r="G84" s="72"/>
      <c r="H84" s="72"/>
      <c r="I84" s="76">
        <f t="shared" si="4"/>
        <v>0</v>
      </c>
      <c r="J84" s="73">
        <f t="shared" si="5"/>
        <v>1</v>
      </c>
      <c r="K84" s="76">
        <f t="shared" si="6"/>
        <v>0</v>
      </c>
      <c r="L84" s="76" t="str">
        <f t="shared" si="7"/>
        <v>Negative</v>
      </c>
      <c r="M84" s="63"/>
      <c r="N84" s="63"/>
      <c r="O84" s="63"/>
      <c r="P84" s="59"/>
    </row>
    <row r="85" spans="2:16" x14ac:dyDescent="0.2">
      <c r="B85" s="59"/>
      <c r="C85" s="74"/>
      <c r="D85" s="75"/>
      <c r="E85" s="72"/>
      <c r="F85" s="72"/>
      <c r="G85" s="72"/>
      <c r="H85" s="72"/>
      <c r="I85" s="76">
        <f t="shared" si="4"/>
        <v>0</v>
      </c>
      <c r="J85" s="73">
        <f t="shared" si="5"/>
        <v>1</v>
      </c>
      <c r="K85" s="76">
        <f t="shared" si="6"/>
        <v>0</v>
      </c>
      <c r="L85" s="76" t="str">
        <f t="shared" si="7"/>
        <v>Negative</v>
      </c>
      <c r="M85" s="63"/>
      <c r="N85" s="63"/>
      <c r="O85" s="63"/>
      <c r="P85" s="59"/>
    </row>
    <row r="86" spans="2:16" x14ac:dyDescent="0.2">
      <c r="B86" s="59"/>
      <c r="C86" s="74"/>
      <c r="D86" s="75"/>
      <c r="E86" s="72"/>
      <c r="F86" s="72"/>
      <c r="G86" s="72"/>
      <c r="H86" s="72"/>
      <c r="I86" s="76">
        <f t="shared" si="4"/>
        <v>0</v>
      </c>
      <c r="J86" s="73">
        <f t="shared" si="5"/>
        <v>1</v>
      </c>
      <c r="K86" s="76">
        <f t="shared" si="6"/>
        <v>0</v>
      </c>
      <c r="L86" s="76" t="str">
        <f t="shared" si="7"/>
        <v>Negative</v>
      </c>
      <c r="M86" s="63"/>
      <c r="N86" s="63"/>
      <c r="O86" s="63"/>
      <c r="P86" s="59"/>
    </row>
    <row r="87" spans="2:16" x14ac:dyDescent="0.2">
      <c r="B87" s="59"/>
      <c r="C87" s="74"/>
      <c r="D87" s="75"/>
      <c r="E87" s="72"/>
      <c r="F87" s="72"/>
      <c r="G87" s="72"/>
      <c r="H87" s="72"/>
      <c r="I87" s="76">
        <f t="shared" si="4"/>
        <v>0</v>
      </c>
      <c r="J87" s="73">
        <f t="shared" si="5"/>
        <v>1</v>
      </c>
      <c r="K87" s="76">
        <f t="shared" si="6"/>
        <v>0</v>
      </c>
      <c r="L87" s="76" t="str">
        <f t="shared" si="7"/>
        <v>Negative</v>
      </c>
      <c r="M87" s="63"/>
      <c r="N87" s="63"/>
      <c r="O87" s="63"/>
      <c r="P87" s="59"/>
    </row>
    <row r="88" spans="2:16" x14ac:dyDescent="0.2">
      <c r="B88" s="59"/>
      <c r="C88" s="74"/>
      <c r="D88" s="75"/>
      <c r="E88" s="72"/>
      <c r="F88" s="72"/>
      <c r="G88" s="72"/>
      <c r="H88" s="72"/>
      <c r="I88" s="76">
        <f t="shared" si="4"/>
        <v>0</v>
      </c>
      <c r="J88" s="73">
        <f t="shared" si="5"/>
        <v>1</v>
      </c>
      <c r="K88" s="76">
        <f t="shared" si="6"/>
        <v>0</v>
      </c>
      <c r="L88" s="76" t="str">
        <f t="shared" si="7"/>
        <v>Negative</v>
      </c>
      <c r="M88" s="63"/>
      <c r="N88" s="63"/>
      <c r="O88" s="63"/>
      <c r="P88" s="59"/>
    </row>
    <row r="89" spans="2:16" x14ac:dyDescent="0.2">
      <c r="B89" s="59"/>
      <c r="C89" s="74"/>
      <c r="D89" s="75"/>
      <c r="E89" s="72"/>
      <c r="F89" s="72"/>
      <c r="G89" s="72"/>
      <c r="H89" s="72"/>
      <c r="I89" s="76">
        <f t="shared" si="4"/>
        <v>0</v>
      </c>
      <c r="J89" s="73">
        <f t="shared" si="5"/>
        <v>1</v>
      </c>
      <c r="K89" s="76">
        <f t="shared" si="6"/>
        <v>0</v>
      </c>
      <c r="L89" s="76" t="str">
        <f t="shared" si="7"/>
        <v>Negative</v>
      </c>
      <c r="M89" s="63"/>
      <c r="N89" s="63"/>
      <c r="O89" s="63"/>
      <c r="P89" s="59"/>
    </row>
    <row r="90" spans="2:16" x14ac:dyDescent="0.2">
      <c r="B90" s="59"/>
      <c r="C90" s="74"/>
      <c r="D90" s="75"/>
      <c r="E90" s="72"/>
      <c r="F90" s="72"/>
      <c r="G90" s="72"/>
      <c r="H90" s="72"/>
      <c r="I90" s="76">
        <f t="shared" si="4"/>
        <v>0</v>
      </c>
      <c r="J90" s="73">
        <f t="shared" si="5"/>
        <v>1</v>
      </c>
      <c r="K90" s="76">
        <f t="shared" si="6"/>
        <v>0</v>
      </c>
      <c r="L90" s="76" t="str">
        <f t="shared" si="7"/>
        <v>Negative</v>
      </c>
      <c r="M90" s="63"/>
      <c r="N90" s="63"/>
      <c r="O90" s="63"/>
      <c r="P90" s="59"/>
    </row>
    <row r="91" spans="2:16" x14ac:dyDescent="0.2">
      <c r="B91" s="59"/>
      <c r="C91" s="74"/>
      <c r="D91" s="75"/>
      <c r="E91" s="72"/>
      <c r="F91" s="72"/>
      <c r="G91" s="72"/>
      <c r="H91" s="72"/>
      <c r="I91" s="76">
        <f t="shared" si="4"/>
        <v>0</v>
      </c>
      <c r="J91" s="73">
        <f t="shared" si="5"/>
        <v>1</v>
      </c>
      <c r="K91" s="76">
        <f t="shared" si="6"/>
        <v>0</v>
      </c>
      <c r="L91" s="76" t="str">
        <f t="shared" si="7"/>
        <v>Negative</v>
      </c>
      <c r="M91" s="63"/>
      <c r="N91" s="63"/>
      <c r="O91" s="63"/>
      <c r="P91" s="59"/>
    </row>
    <row r="92" spans="2:16" x14ac:dyDescent="0.2">
      <c r="B92" s="59"/>
      <c r="C92" s="74"/>
      <c r="D92" s="75"/>
      <c r="E92" s="72"/>
      <c r="F92" s="72"/>
      <c r="G92" s="72"/>
      <c r="H92" s="72"/>
      <c r="I92" s="76">
        <f t="shared" si="4"/>
        <v>0</v>
      </c>
      <c r="J92" s="73">
        <f t="shared" si="5"/>
        <v>1</v>
      </c>
      <c r="K92" s="76">
        <f t="shared" si="6"/>
        <v>0</v>
      </c>
      <c r="L92" s="76" t="str">
        <f t="shared" si="7"/>
        <v>Negative</v>
      </c>
      <c r="M92" s="63"/>
      <c r="N92" s="63"/>
      <c r="O92" s="63"/>
      <c r="P92" s="59"/>
    </row>
    <row r="93" spans="2:16" x14ac:dyDescent="0.2">
      <c r="B93" s="59"/>
      <c r="C93" s="74"/>
      <c r="D93" s="75"/>
      <c r="E93" s="72"/>
      <c r="F93" s="72"/>
      <c r="G93" s="72"/>
      <c r="H93" s="72"/>
      <c r="I93" s="76">
        <f t="shared" si="4"/>
        <v>0</v>
      </c>
      <c r="J93" s="73">
        <f t="shared" si="5"/>
        <v>1</v>
      </c>
      <c r="K93" s="76">
        <f t="shared" si="6"/>
        <v>0</v>
      </c>
      <c r="L93" s="76" t="str">
        <f t="shared" si="7"/>
        <v>Negative</v>
      </c>
      <c r="M93" s="63"/>
      <c r="N93" s="63"/>
      <c r="O93" s="63"/>
      <c r="P93" s="59"/>
    </row>
    <row r="94" spans="2:16" x14ac:dyDescent="0.2">
      <c r="B94" s="59"/>
      <c r="C94" s="74"/>
      <c r="D94" s="75"/>
      <c r="E94" s="72"/>
      <c r="F94" s="72"/>
      <c r="G94" s="72"/>
      <c r="H94" s="72"/>
      <c r="I94" s="76">
        <f t="shared" si="4"/>
        <v>0</v>
      </c>
      <c r="J94" s="73">
        <f t="shared" si="5"/>
        <v>1</v>
      </c>
      <c r="K94" s="76">
        <f t="shared" si="6"/>
        <v>0</v>
      </c>
      <c r="L94" s="76" t="str">
        <f t="shared" si="7"/>
        <v>Negative</v>
      </c>
      <c r="M94" s="63"/>
      <c r="N94" s="63"/>
      <c r="O94" s="63"/>
      <c r="P94" s="59"/>
    </row>
    <row r="95" spans="2:16" x14ac:dyDescent="0.2">
      <c r="B95" s="59"/>
      <c r="C95" s="74"/>
      <c r="D95" s="75"/>
      <c r="E95" s="72"/>
      <c r="F95" s="72"/>
      <c r="G95" s="72"/>
      <c r="H95" s="72"/>
      <c r="I95" s="76">
        <f t="shared" si="4"/>
        <v>0</v>
      </c>
      <c r="J95" s="73">
        <f t="shared" si="5"/>
        <v>1</v>
      </c>
      <c r="K95" s="76">
        <f t="shared" si="6"/>
        <v>0</v>
      </c>
      <c r="L95" s="76" t="str">
        <f t="shared" si="7"/>
        <v>Negative</v>
      </c>
      <c r="M95" s="63"/>
      <c r="N95" s="63"/>
      <c r="O95" s="63"/>
      <c r="P95" s="59"/>
    </row>
    <row r="96" spans="2:16" x14ac:dyDescent="0.2">
      <c r="B96" s="59"/>
      <c r="C96" s="74"/>
      <c r="D96" s="75"/>
      <c r="E96" s="72"/>
      <c r="F96" s="72"/>
      <c r="G96" s="72"/>
      <c r="H96" s="72"/>
      <c r="I96" s="76">
        <f t="shared" si="4"/>
        <v>0</v>
      </c>
      <c r="J96" s="73">
        <f t="shared" si="5"/>
        <v>1</v>
      </c>
      <c r="K96" s="76">
        <f t="shared" si="6"/>
        <v>0</v>
      </c>
      <c r="L96" s="76" t="str">
        <f t="shared" si="7"/>
        <v>Negative</v>
      </c>
      <c r="M96" s="63"/>
      <c r="N96" s="63"/>
      <c r="O96" s="63"/>
      <c r="P96" s="59"/>
    </row>
    <row r="97" spans="2:16" x14ac:dyDescent="0.2">
      <c r="B97" s="59"/>
      <c r="C97" s="74"/>
      <c r="D97" s="75"/>
      <c r="E97" s="72"/>
      <c r="F97" s="72"/>
      <c r="G97" s="72"/>
      <c r="H97" s="72"/>
      <c r="I97" s="76">
        <f t="shared" si="4"/>
        <v>0</v>
      </c>
      <c r="J97" s="73">
        <f t="shared" si="5"/>
        <v>1</v>
      </c>
      <c r="K97" s="76">
        <f t="shared" si="6"/>
        <v>0</v>
      </c>
      <c r="L97" s="76" t="str">
        <f t="shared" si="7"/>
        <v>Negative</v>
      </c>
      <c r="M97" s="63"/>
      <c r="N97" s="63"/>
      <c r="O97" s="63"/>
      <c r="P97" s="59"/>
    </row>
    <row r="98" spans="2:16" x14ac:dyDescent="0.2">
      <c r="B98" s="59"/>
      <c r="C98" s="74"/>
      <c r="D98" s="75"/>
      <c r="E98" s="72"/>
      <c r="F98" s="72"/>
      <c r="G98" s="72"/>
      <c r="H98" s="72"/>
      <c r="I98" s="76">
        <f t="shared" si="4"/>
        <v>0</v>
      </c>
      <c r="J98" s="73">
        <f t="shared" si="5"/>
        <v>1</v>
      </c>
      <c r="K98" s="76">
        <f t="shared" si="6"/>
        <v>0</v>
      </c>
      <c r="L98" s="76" t="str">
        <f t="shared" si="7"/>
        <v>Negative</v>
      </c>
      <c r="M98" s="63"/>
      <c r="N98" s="63"/>
      <c r="O98" s="63"/>
      <c r="P98" s="59"/>
    </row>
    <row r="99" spans="2:16" x14ac:dyDescent="0.2">
      <c r="B99" s="59"/>
      <c r="C99" s="74"/>
      <c r="D99" s="75"/>
      <c r="E99" s="72"/>
      <c r="F99" s="72"/>
      <c r="G99" s="72"/>
      <c r="H99" s="72"/>
      <c r="I99" s="76">
        <f t="shared" si="4"/>
        <v>0</v>
      </c>
      <c r="J99" s="73">
        <f t="shared" si="5"/>
        <v>1</v>
      </c>
      <c r="K99" s="76">
        <f t="shared" si="6"/>
        <v>0</v>
      </c>
      <c r="L99" s="76" t="str">
        <f t="shared" si="7"/>
        <v>Negative</v>
      </c>
      <c r="M99" s="63"/>
      <c r="N99" s="63"/>
      <c r="O99" s="63"/>
      <c r="P99" s="59"/>
    </row>
    <row r="100" spans="2:16" x14ac:dyDescent="0.2">
      <c r="B100" s="59"/>
      <c r="C100" s="74"/>
      <c r="D100" s="75"/>
      <c r="E100" s="72"/>
      <c r="F100" s="72"/>
      <c r="G100" s="72"/>
      <c r="H100" s="72"/>
      <c r="I100" s="76">
        <f t="shared" si="4"/>
        <v>0</v>
      </c>
      <c r="J100" s="73">
        <f t="shared" si="5"/>
        <v>1</v>
      </c>
      <c r="K100" s="76">
        <f t="shared" si="6"/>
        <v>0</v>
      </c>
      <c r="L100" s="76" t="str">
        <f t="shared" si="7"/>
        <v>Negative</v>
      </c>
      <c r="M100" s="63"/>
      <c r="N100" s="63"/>
      <c r="O100" s="63"/>
      <c r="P100" s="59"/>
    </row>
    <row r="101" spans="2:16" x14ac:dyDescent="0.2">
      <c r="B101" s="59"/>
      <c r="C101" s="74"/>
      <c r="D101" s="75"/>
      <c r="E101" s="72"/>
      <c r="F101" s="72"/>
      <c r="G101" s="72"/>
      <c r="H101" s="72"/>
      <c r="I101" s="76">
        <f t="shared" si="4"/>
        <v>0</v>
      </c>
      <c r="J101" s="73">
        <f t="shared" si="5"/>
        <v>1</v>
      </c>
      <c r="K101" s="76">
        <f t="shared" si="6"/>
        <v>0</v>
      </c>
      <c r="L101" s="76" t="str">
        <f t="shared" si="7"/>
        <v>Negative</v>
      </c>
      <c r="M101" s="63"/>
      <c r="N101" s="63"/>
      <c r="O101" s="63"/>
      <c r="P101" s="59"/>
    </row>
    <row r="102" spans="2:16" x14ac:dyDescent="0.2">
      <c r="B102" s="59"/>
      <c r="C102" s="74"/>
      <c r="D102" s="75"/>
      <c r="E102" s="72"/>
      <c r="F102" s="72"/>
      <c r="G102" s="72"/>
      <c r="H102" s="72"/>
      <c r="I102" s="76">
        <f t="shared" si="4"/>
        <v>0</v>
      </c>
      <c r="J102" s="73">
        <f t="shared" si="5"/>
        <v>1</v>
      </c>
      <c r="K102" s="76">
        <f t="shared" si="6"/>
        <v>0</v>
      </c>
      <c r="L102" s="76" t="str">
        <f t="shared" si="7"/>
        <v>Negative</v>
      </c>
      <c r="M102" s="63"/>
      <c r="N102" s="63"/>
      <c r="O102" s="63"/>
      <c r="P102" s="59"/>
    </row>
    <row r="103" spans="2:16" x14ac:dyDescent="0.2">
      <c r="B103" s="59"/>
      <c r="C103" s="74"/>
      <c r="D103" s="75"/>
      <c r="E103" s="72"/>
      <c r="F103" s="72"/>
      <c r="G103" s="72"/>
      <c r="H103" s="72"/>
      <c r="I103" s="76">
        <f t="shared" si="4"/>
        <v>0</v>
      </c>
      <c r="J103" s="73">
        <f t="shared" si="5"/>
        <v>1</v>
      </c>
      <c r="K103" s="76">
        <f t="shared" si="6"/>
        <v>0</v>
      </c>
      <c r="L103" s="76" t="str">
        <f t="shared" si="7"/>
        <v>Negative</v>
      </c>
      <c r="M103" s="63"/>
      <c r="N103" s="63"/>
      <c r="O103" s="63"/>
      <c r="P103" s="59"/>
    </row>
    <row r="104" spans="2:16" x14ac:dyDescent="0.2">
      <c r="B104" s="59"/>
      <c r="C104" s="74"/>
      <c r="D104" s="75"/>
      <c r="E104" s="72"/>
      <c r="F104" s="72"/>
      <c r="G104" s="72"/>
      <c r="H104" s="72"/>
      <c r="I104" s="76">
        <f t="shared" si="4"/>
        <v>0</v>
      </c>
      <c r="J104" s="73">
        <f t="shared" si="5"/>
        <v>1</v>
      </c>
      <c r="K104" s="76">
        <f t="shared" si="6"/>
        <v>0</v>
      </c>
      <c r="L104" s="76" t="str">
        <f t="shared" si="7"/>
        <v>Negative</v>
      </c>
      <c r="M104" s="63"/>
      <c r="N104" s="63"/>
      <c r="O104" s="63"/>
      <c r="P104" s="59"/>
    </row>
    <row r="105" spans="2:16" x14ac:dyDescent="0.2">
      <c r="B105" s="59"/>
      <c r="C105" s="74"/>
      <c r="D105" s="75"/>
      <c r="E105" s="72"/>
      <c r="F105" s="72"/>
      <c r="G105" s="72"/>
      <c r="H105" s="72"/>
      <c r="I105" s="76">
        <f t="shared" si="4"/>
        <v>0</v>
      </c>
      <c r="J105" s="73">
        <f t="shared" si="5"/>
        <v>1</v>
      </c>
      <c r="K105" s="76">
        <f t="shared" si="6"/>
        <v>0</v>
      </c>
      <c r="L105" s="76" t="str">
        <f t="shared" si="7"/>
        <v>Negative</v>
      </c>
      <c r="M105" s="63"/>
      <c r="N105" s="63"/>
      <c r="O105" s="63"/>
      <c r="P105" s="59"/>
    </row>
    <row r="106" spans="2:16" x14ac:dyDescent="0.2">
      <c r="B106" s="59"/>
      <c r="C106" s="74"/>
      <c r="D106" s="75"/>
      <c r="E106" s="72"/>
      <c r="F106" s="72"/>
      <c r="G106" s="72"/>
      <c r="H106" s="72"/>
      <c r="I106" s="76">
        <f t="shared" si="4"/>
        <v>0</v>
      </c>
      <c r="J106" s="73">
        <f t="shared" si="5"/>
        <v>1</v>
      </c>
      <c r="K106" s="76">
        <f t="shared" si="6"/>
        <v>0</v>
      </c>
      <c r="L106" s="76" t="str">
        <f t="shared" si="7"/>
        <v>Negative</v>
      </c>
      <c r="M106" s="63"/>
      <c r="N106" s="63"/>
      <c r="O106" s="63"/>
      <c r="P106" s="59"/>
    </row>
    <row r="107" spans="2:16" x14ac:dyDescent="0.2">
      <c r="B107" s="59"/>
      <c r="C107" s="74"/>
      <c r="D107" s="75"/>
      <c r="E107" s="72"/>
      <c r="F107" s="72"/>
      <c r="G107" s="72"/>
      <c r="H107" s="72"/>
      <c r="I107" s="76">
        <f t="shared" si="4"/>
        <v>0</v>
      </c>
      <c r="J107" s="73">
        <f t="shared" si="5"/>
        <v>1</v>
      </c>
      <c r="K107" s="76">
        <f t="shared" si="6"/>
        <v>0</v>
      </c>
      <c r="L107" s="76" t="str">
        <f t="shared" si="7"/>
        <v>Negative</v>
      </c>
      <c r="M107" s="63"/>
      <c r="N107" s="63"/>
      <c r="O107" s="63"/>
      <c r="P107" s="59"/>
    </row>
    <row r="108" spans="2:16" x14ac:dyDescent="0.2">
      <c r="B108" s="59"/>
      <c r="C108" s="74"/>
      <c r="D108" s="75"/>
      <c r="E108" s="72"/>
      <c r="F108" s="72"/>
      <c r="G108" s="72"/>
      <c r="H108" s="72"/>
      <c r="I108" s="76">
        <f t="shared" si="4"/>
        <v>0</v>
      </c>
      <c r="J108" s="73">
        <f t="shared" si="5"/>
        <v>1</v>
      </c>
      <c r="K108" s="76">
        <f t="shared" si="6"/>
        <v>0</v>
      </c>
      <c r="L108" s="76" t="str">
        <f t="shared" si="7"/>
        <v>Negative</v>
      </c>
      <c r="M108" s="63"/>
      <c r="N108" s="63"/>
      <c r="O108" s="63"/>
      <c r="P108" s="59"/>
    </row>
    <row r="109" spans="2:16" x14ac:dyDescent="0.2">
      <c r="B109" s="59"/>
      <c r="C109" s="74"/>
      <c r="D109" s="75"/>
      <c r="E109" s="72"/>
      <c r="F109" s="72"/>
      <c r="G109" s="72"/>
      <c r="H109" s="72"/>
      <c r="I109" s="76">
        <f t="shared" si="4"/>
        <v>0</v>
      </c>
      <c r="J109" s="73">
        <f t="shared" si="5"/>
        <v>1</v>
      </c>
      <c r="K109" s="76">
        <f t="shared" si="6"/>
        <v>0</v>
      </c>
      <c r="L109" s="76" t="str">
        <f t="shared" si="7"/>
        <v>Negative</v>
      </c>
      <c r="M109" s="63"/>
      <c r="N109" s="63"/>
      <c r="O109" s="63"/>
      <c r="P109" s="59"/>
    </row>
    <row r="110" spans="2:16" x14ac:dyDescent="0.2">
      <c r="B110" s="59"/>
      <c r="C110" s="74"/>
      <c r="D110" s="75"/>
      <c r="E110" s="72"/>
      <c r="F110" s="72"/>
      <c r="G110" s="72"/>
      <c r="H110" s="72"/>
      <c r="I110" s="76">
        <f t="shared" si="4"/>
        <v>0</v>
      </c>
      <c r="J110" s="73">
        <f t="shared" si="5"/>
        <v>1</v>
      </c>
      <c r="K110" s="76">
        <f t="shared" si="6"/>
        <v>0</v>
      </c>
      <c r="L110" s="76" t="str">
        <f t="shared" si="7"/>
        <v>Negative</v>
      </c>
      <c r="M110" s="63"/>
      <c r="N110" s="63"/>
      <c r="O110" s="63"/>
      <c r="P110" s="59"/>
    </row>
    <row r="111" spans="2:16" x14ac:dyDescent="0.2">
      <c r="B111" s="59"/>
      <c r="C111" s="74"/>
      <c r="D111" s="75"/>
      <c r="E111" s="72"/>
      <c r="F111" s="72"/>
      <c r="G111" s="72"/>
      <c r="H111" s="72"/>
      <c r="I111" s="76">
        <f t="shared" si="4"/>
        <v>0</v>
      </c>
      <c r="J111" s="73">
        <f t="shared" si="5"/>
        <v>1</v>
      </c>
      <c r="K111" s="76">
        <f t="shared" si="6"/>
        <v>0</v>
      </c>
      <c r="L111" s="76" t="str">
        <f t="shared" si="7"/>
        <v>Negative</v>
      </c>
      <c r="M111" s="63"/>
      <c r="N111" s="63"/>
      <c r="O111" s="63"/>
      <c r="P111" s="59"/>
    </row>
    <row r="112" spans="2:16" x14ac:dyDescent="0.2">
      <c r="B112" s="59"/>
      <c r="C112" s="74"/>
      <c r="D112" s="75"/>
      <c r="E112" s="72"/>
      <c r="F112" s="72"/>
      <c r="G112" s="72"/>
      <c r="H112" s="72"/>
      <c r="I112" s="76">
        <f t="shared" si="4"/>
        <v>0</v>
      </c>
      <c r="J112" s="73">
        <f t="shared" si="5"/>
        <v>1</v>
      </c>
      <c r="K112" s="76">
        <f t="shared" si="6"/>
        <v>0</v>
      </c>
      <c r="L112" s="76" t="str">
        <f t="shared" si="7"/>
        <v>Negative</v>
      </c>
      <c r="M112" s="63"/>
      <c r="N112" s="63"/>
      <c r="O112" s="63"/>
      <c r="P112" s="59"/>
    </row>
    <row r="113" spans="2:16" x14ac:dyDescent="0.2">
      <c r="B113" s="59"/>
      <c r="C113" s="74"/>
      <c r="D113" s="75"/>
      <c r="E113" s="72"/>
      <c r="F113" s="72"/>
      <c r="G113" s="72"/>
      <c r="H113" s="72"/>
      <c r="I113" s="76">
        <f t="shared" si="4"/>
        <v>0</v>
      </c>
      <c r="J113" s="73">
        <f t="shared" si="5"/>
        <v>1</v>
      </c>
      <c r="K113" s="76">
        <f t="shared" si="6"/>
        <v>0</v>
      </c>
      <c r="L113" s="76" t="str">
        <f t="shared" si="7"/>
        <v>Negative</v>
      </c>
      <c r="M113" s="63"/>
      <c r="N113" s="63"/>
      <c r="O113" s="63"/>
      <c r="P113" s="59"/>
    </row>
    <row r="114" spans="2:16" x14ac:dyDescent="0.2">
      <c r="B114" s="59"/>
      <c r="C114" s="74"/>
      <c r="D114" s="75"/>
      <c r="E114" s="72"/>
      <c r="F114" s="72"/>
      <c r="G114" s="72"/>
      <c r="H114" s="72"/>
      <c r="I114" s="76">
        <f t="shared" si="4"/>
        <v>0</v>
      </c>
      <c r="J114" s="73">
        <f t="shared" si="5"/>
        <v>1</v>
      </c>
      <c r="K114" s="76">
        <f t="shared" si="6"/>
        <v>0</v>
      </c>
      <c r="L114" s="76" t="str">
        <f t="shared" si="7"/>
        <v>Negative</v>
      </c>
      <c r="M114" s="63"/>
      <c r="N114" s="63"/>
      <c r="O114" s="63"/>
      <c r="P114" s="59"/>
    </row>
    <row r="115" spans="2:16" x14ac:dyDescent="0.2">
      <c r="B115" s="59"/>
      <c r="C115" s="74"/>
      <c r="D115" s="75"/>
      <c r="E115" s="72"/>
      <c r="F115" s="72"/>
      <c r="G115" s="72"/>
      <c r="H115" s="72"/>
      <c r="I115" s="76">
        <f t="shared" si="4"/>
        <v>0</v>
      </c>
      <c r="J115" s="73">
        <f t="shared" si="5"/>
        <v>1</v>
      </c>
      <c r="K115" s="76">
        <f t="shared" si="6"/>
        <v>0</v>
      </c>
      <c r="L115" s="76" t="str">
        <f t="shared" si="7"/>
        <v>Negative</v>
      </c>
      <c r="M115" s="63"/>
      <c r="N115" s="63"/>
      <c r="O115" s="63"/>
      <c r="P115" s="59"/>
    </row>
    <row r="116" spans="2:16" x14ac:dyDescent="0.2">
      <c r="B116" s="59"/>
      <c r="C116" s="74"/>
      <c r="D116" s="75"/>
      <c r="E116" s="72"/>
      <c r="F116" s="72"/>
      <c r="G116" s="72"/>
      <c r="H116" s="72"/>
      <c r="I116" s="76">
        <f t="shared" si="4"/>
        <v>0</v>
      </c>
      <c r="J116" s="73">
        <f t="shared" si="5"/>
        <v>1</v>
      </c>
      <c r="K116" s="76">
        <f t="shared" si="6"/>
        <v>0</v>
      </c>
      <c r="L116" s="76" t="str">
        <f t="shared" si="7"/>
        <v>Negative</v>
      </c>
      <c r="M116" s="63"/>
      <c r="N116" s="63"/>
      <c r="O116" s="63"/>
      <c r="P116" s="59"/>
    </row>
    <row r="117" spans="2:16" x14ac:dyDescent="0.2">
      <c r="B117" s="59"/>
      <c r="C117" s="74"/>
      <c r="D117" s="75"/>
      <c r="E117" s="72"/>
      <c r="F117" s="72"/>
      <c r="G117" s="72"/>
      <c r="H117" s="72"/>
      <c r="I117" s="76">
        <f t="shared" si="4"/>
        <v>0</v>
      </c>
      <c r="J117" s="73">
        <f t="shared" si="5"/>
        <v>1</v>
      </c>
      <c r="K117" s="76">
        <f t="shared" si="6"/>
        <v>0</v>
      </c>
      <c r="L117" s="76" t="str">
        <f t="shared" si="7"/>
        <v>Negative</v>
      </c>
      <c r="M117" s="63"/>
      <c r="N117" s="63"/>
      <c r="O117" s="63"/>
      <c r="P117" s="59"/>
    </row>
    <row r="118" spans="2:16" x14ac:dyDescent="0.2">
      <c r="B118" s="59"/>
      <c r="C118" s="74"/>
      <c r="D118" s="75"/>
      <c r="E118" s="72"/>
      <c r="F118" s="72"/>
      <c r="G118" s="72"/>
      <c r="H118" s="72"/>
      <c r="I118" s="76">
        <f t="shared" si="4"/>
        <v>0</v>
      </c>
      <c r="J118" s="73">
        <f t="shared" si="5"/>
        <v>1</v>
      </c>
      <c r="K118" s="76">
        <f t="shared" si="6"/>
        <v>0</v>
      </c>
      <c r="L118" s="76" t="str">
        <f t="shared" si="7"/>
        <v>Negative</v>
      </c>
      <c r="M118" s="63"/>
      <c r="N118" s="63"/>
      <c r="O118" s="63"/>
      <c r="P118" s="59"/>
    </row>
    <row r="119" spans="2:16" x14ac:dyDescent="0.2">
      <c r="B119" s="59"/>
      <c r="C119" s="74"/>
      <c r="D119" s="75"/>
      <c r="E119" s="72"/>
      <c r="F119" s="72"/>
      <c r="G119" s="72"/>
      <c r="H119" s="72"/>
      <c r="I119" s="76">
        <f t="shared" si="4"/>
        <v>0</v>
      </c>
      <c r="J119" s="73">
        <f t="shared" si="5"/>
        <v>1</v>
      </c>
      <c r="K119" s="76">
        <f t="shared" si="6"/>
        <v>0</v>
      </c>
      <c r="L119" s="76" t="str">
        <f t="shared" si="7"/>
        <v>Negative</v>
      </c>
      <c r="M119" s="63"/>
      <c r="N119" s="63"/>
      <c r="O119" s="63"/>
      <c r="P119" s="59"/>
    </row>
    <row r="120" spans="2:16" x14ac:dyDescent="0.2">
      <c r="B120" s="59"/>
      <c r="C120" s="74"/>
      <c r="D120" s="75"/>
      <c r="E120" s="72"/>
      <c r="F120" s="72"/>
      <c r="G120" s="72"/>
      <c r="H120" s="72"/>
      <c r="I120" s="76">
        <f t="shared" si="4"/>
        <v>0</v>
      </c>
      <c r="J120" s="73">
        <f t="shared" si="5"/>
        <v>1</v>
      </c>
      <c r="K120" s="76">
        <f t="shared" si="6"/>
        <v>0</v>
      </c>
      <c r="L120" s="76" t="str">
        <f t="shared" si="7"/>
        <v>Negative</v>
      </c>
      <c r="M120" s="63"/>
      <c r="N120" s="63"/>
      <c r="O120" s="63"/>
      <c r="P120" s="59"/>
    </row>
    <row r="121" spans="2:16" x14ac:dyDescent="0.2">
      <c r="B121" s="59"/>
      <c r="C121" s="74"/>
      <c r="D121" s="75"/>
      <c r="E121" s="72"/>
      <c r="F121" s="72"/>
      <c r="G121" s="72"/>
      <c r="H121" s="72"/>
      <c r="I121" s="76">
        <f t="shared" si="4"/>
        <v>0</v>
      </c>
      <c r="J121" s="73">
        <f t="shared" si="5"/>
        <v>1</v>
      </c>
      <c r="K121" s="76">
        <f t="shared" si="6"/>
        <v>0</v>
      </c>
      <c r="L121" s="76" t="str">
        <f t="shared" si="7"/>
        <v>Negative</v>
      </c>
      <c r="M121" s="63"/>
      <c r="N121" s="63"/>
      <c r="O121" s="63"/>
      <c r="P121" s="59"/>
    </row>
    <row r="122" spans="2:16" x14ac:dyDescent="0.2">
      <c r="B122" s="59"/>
      <c r="C122" s="74"/>
      <c r="D122" s="75"/>
      <c r="E122" s="72"/>
      <c r="F122" s="72"/>
      <c r="G122" s="72"/>
      <c r="H122" s="72"/>
      <c r="I122" s="76">
        <f t="shared" si="4"/>
        <v>0</v>
      </c>
      <c r="J122" s="73">
        <f t="shared" si="5"/>
        <v>1</v>
      </c>
      <c r="K122" s="76">
        <f t="shared" si="6"/>
        <v>0</v>
      </c>
      <c r="L122" s="76" t="str">
        <f t="shared" si="7"/>
        <v>Negative</v>
      </c>
      <c r="M122" s="63"/>
      <c r="N122" s="63"/>
      <c r="O122" s="63"/>
      <c r="P122" s="59"/>
    </row>
    <row r="123" spans="2:16" x14ac:dyDescent="0.2">
      <c r="B123" s="59"/>
      <c r="C123" s="74"/>
      <c r="D123" s="75"/>
      <c r="E123" s="72"/>
      <c r="F123" s="72"/>
      <c r="G123" s="72"/>
      <c r="H123" s="72"/>
      <c r="I123" s="76">
        <f t="shared" si="4"/>
        <v>0</v>
      </c>
      <c r="J123" s="73">
        <f t="shared" si="5"/>
        <v>1</v>
      </c>
      <c r="K123" s="76">
        <f t="shared" si="6"/>
        <v>0</v>
      </c>
      <c r="L123" s="76" t="str">
        <f t="shared" si="7"/>
        <v>Negative</v>
      </c>
      <c r="M123" s="63"/>
      <c r="N123" s="63"/>
      <c r="O123" s="63"/>
      <c r="P123" s="59"/>
    </row>
    <row r="124" spans="2:16" x14ac:dyDescent="0.2">
      <c r="B124" s="59"/>
      <c r="C124" s="74"/>
      <c r="D124" s="75"/>
      <c r="E124" s="72"/>
      <c r="F124" s="72"/>
      <c r="G124" s="72"/>
      <c r="H124" s="72"/>
      <c r="I124" s="76">
        <f t="shared" si="4"/>
        <v>0</v>
      </c>
      <c r="J124" s="73">
        <f t="shared" si="5"/>
        <v>1</v>
      </c>
      <c r="K124" s="76">
        <f t="shared" si="6"/>
        <v>0</v>
      </c>
      <c r="L124" s="76" t="str">
        <f t="shared" si="7"/>
        <v>Negative</v>
      </c>
      <c r="M124" s="63"/>
      <c r="N124" s="63"/>
      <c r="O124" s="63"/>
      <c r="P124" s="59"/>
    </row>
    <row r="125" spans="2:16" x14ac:dyDescent="0.2">
      <c r="B125" s="59"/>
      <c r="C125" s="74"/>
      <c r="D125" s="75"/>
      <c r="E125" s="72"/>
      <c r="F125" s="72"/>
      <c r="G125" s="72"/>
      <c r="H125" s="72"/>
      <c r="I125" s="76">
        <f t="shared" si="4"/>
        <v>0</v>
      </c>
      <c r="J125" s="73">
        <f t="shared" si="5"/>
        <v>1</v>
      </c>
      <c r="K125" s="76">
        <f t="shared" si="6"/>
        <v>0</v>
      </c>
      <c r="L125" s="76" t="str">
        <f t="shared" si="7"/>
        <v>Negative</v>
      </c>
      <c r="M125" s="63"/>
      <c r="N125" s="63"/>
      <c r="O125" s="63"/>
      <c r="P125" s="59"/>
    </row>
    <row r="126" spans="2:16" x14ac:dyDescent="0.2">
      <c r="B126" s="59"/>
      <c r="C126" s="74"/>
      <c r="D126" s="75"/>
      <c r="E126" s="72"/>
      <c r="F126" s="72"/>
      <c r="G126" s="72"/>
      <c r="H126" s="72"/>
      <c r="I126" s="76">
        <f t="shared" si="4"/>
        <v>0</v>
      </c>
      <c r="J126" s="73">
        <f t="shared" si="5"/>
        <v>1</v>
      </c>
      <c r="K126" s="76">
        <f t="shared" si="6"/>
        <v>0</v>
      </c>
      <c r="L126" s="76" t="str">
        <f t="shared" si="7"/>
        <v>Negative</v>
      </c>
      <c r="M126" s="63"/>
      <c r="N126" s="63"/>
      <c r="O126" s="63"/>
      <c r="P126" s="59"/>
    </row>
    <row r="127" spans="2:16" x14ac:dyDescent="0.2">
      <c r="B127" s="59"/>
      <c r="C127" s="74"/>
      <c r="D127" s="75"/>
      <c r="E127" s="72"/>
      <c r="F127" s="72"/>
      <c r="G127" s="72"/>
      <c r="H127" s="72"/>
      <c r="I127" s="76">
        <f t="shared" si="4"/>
        <v>0</v>
      </c>
      <c r="J127" s="73">
        <f t="shared" si="5"/>
        <v>1</v>
      </c>
      <c r="K127" s="76">
        <f t="shared" si="6"/>
        <v>0</v>
      </c>
      <c r="L127" s="76" t="str">
        <f t="shared" si="7"/>
        <v>Negative</v>
      </c>
      <c r="M127" s="63"/>
      <c r="N127" s="63"/>
      <c r="O127" s="63"/>
      <c r="P127" s="59"/>
    </row>
    <row r="128" spans="2:16" x14ac:dyDescent="0.2">
      <c r="B128" s="59"/>
      <c r="C128" s="74"/>
      <c r="D128" s="75"/>
      <c r="E128" s="72"/>
      <c r="F128" s="72"/>
      <c r="G128" s="72"/>
      <c r="H128" s="72"/>
      <c r="I128" s="76">
        <f t="shared" si="4"/>
        <v>0</v>
      </c>
      <c r="J128" s="73">
        <f t="shared" si="5"/>
        <v>1</v>
      </c>
      <c r="K128" s="76">
        <f t="shared" si="6"/>
        <v>0</v>
      </c>
      <c r="L128" s="76" t="str">
        <f t="shared" si="7"/>
        <v>Negative</v>
      </c>
      <c r="M128" s="63"/>
      <c r="N128" s="63"/>
      <c r="O128" s="63"/>
      <c r="P128" s="59"/>
    </row>
    <row r="129" spans="2:16" x14ac:dyDescent="0.2">
      <c r="B129" s="59"/>
      <c r="C129" s="74"/>
      <c r="D129" s="75"/>
      <c r="E129" s="72"/>
      <c r="F129" s="72"/>
      <c r="G129" s="72"/>
      <c r="H129" s="72"/>
      <c r="I129" s="76">
        <f t="shared" si="4"/>
        <v>0</v>
      </c>
      <c r="J129" s="73">
        <f t="shared" si="5"/>
        <v>1</v>
      </c>
      <c r="K129" s="76">
        <f t="shared" si="6"/>
        <v>0</v>
      </c>
      <c r="L129" s="76" t="str">
        <f t="shared" si="7"/>
        <v>Negative</v>
      </c>
      <c r="M129" s="63"/>
      <c r="N129" s="63"/>
      <c r="O129" s="63"/>
      <c r="P129" s="59"/>
    </row>
    <row r="130" spans="2:16" x14ac:dyDescent="0.2">
      <c r="B130" s="59"/>
      <c r="C130" s="74"/>
      <c r="D130" s="75"/>
      <c r="E130" s="72"/>
      <c r="F130" s="72"/>
      <c r="G130" s="72"/>
      <c r="H130" s="72"/>
      <c r="I130" s="76">
        <f t="shared" si="4"/>
        <v>0</v>
      </c>
      <c r="J130" s="73">
        <f t="shared" si="5"/>
        <v>1</v>
      </c>
      <c r="K130" s="76">
        <f t="shared" si="6"/>
        <v>0</v>
      </c>
      <c r="L130" s="76" t="str">
        <f t="shared" si="7"/>
        <v>Negative</v>
      </c>
      <c r="M130" s="63"/>
      <c r="N130" s="63"/>
      <c r="O130" s="63"/>
      <c r="P130" s="59"/>
    </row>
    <row r="131" spans="2:16" x14ac:dyDescent="0.2">
      <c r="B131" s="59"/>
      <c r="C131" s="74"/>
      <c r="D131" s="75"/>
      <c r="E131" s="72"/>
      <c r="F131" s="72"/>
      <c r="G131" s="72"/>
      <c r="H131" s="72"/>
      <c r="I131" s="76">
        <f t="shared" si="4"/>
        <v>0</v>
      </c>
      <c r="J131" s="73">
        <f t="shared" si="5"/>
        <v>1</v>
      </c>
      <c r="K131" s="76">
        <f t="shared" si="6"/>
        <v>0</v>
      </c>
      <c r="L131" s="76" t="str">
        <f t="shared" si="7"/>
        <v>Negative</v>
      </c>
      <c r="M131" s="63"/>
      <c r="N131" s="63"/>
      <c r="O131" s="63"/>
      <c r="P131" s="59"/>
    </row>
    <row r="132" spans="2:16" x14ac:dyDescent="0.2">
      <c r="B132" s="59"/>
      <c r="C132" s="74"/>
      <c r="D132" s="75"/>
      <c r="E132" s="72"/>
      <c r="F132" s="72"/>
      <c r="G132" s="72"/>
      <c r="H132" s="72"/>
      <c r="I132" s="76">
        <f t="shared" si="4"/>
        <v>0</v>
      </c>
      <c r="J132" s="73">
        <f t="shared" si="5"/>
        <v>1</v>
      </c>
      <c r="K132" s="76">
        <f t="shared" si="6"/>
        <v>0</v>
      </c>
      <c r="L132" s="76" t="str">
        <f t="shared" si="7"/>
        <v>Negative</v>
      </c>
      <c r="M132" s="63"/>
      <c r="N132" s="63"/>
      <c r="O132" s="63"/>
      <c r="P132" s="59"/>
    </row>
    <row r="133" spans="2:16" x14ac:dyDescent="0.2">
      <c r="B133" s="59"/>
      <c r="C133" s="74"/>
      <c r="D133" s="75"/>
      <c r="E133" s="72"/>
      <c r="F133" s="72"/>
      <c r="G133" s="72"/>
      <c r="H133" s="72"/>
      <c r="I133" s="76">
        <f t="shared" si="4"/>
        <v>0</v>
      </c>
      <c r="J133" s="73">
        <f t="shared" si="5"/>
        <v>1</v>
      </c>
      <c r="K133" s="76">
        <f t="shared" si="6"/>
        <v>0</v>
      </c>
      <c r="L133" s="76" t="str">
        <f t="shared" si="7"/>
        <v>Negative</v>
      </c>
      <c r="M133" s="63"/>
      <c r="N133" s="63"/>
      <c r="O133" s="63"/>
      <c r="P133" s="59"/>
    </row>
    <row r="134" spans="2:16" x14ac:dyDescent="0.2">
      <c r="B134" s="59"/>
      <c r="C134" s="74"/>
      <c r="D134" s="75"/>
      <c r="E134" s="72"/>
      <c r="F134" s="72"/>
      <c r="G134" s="72"/>
      <c r="H134" s="72"/>
      <c r="I134" s="76">
        <f t="shared" si="4"/>
        <v>0</v>
      </c>
      <c r="J134" s="73">
        <f t="shared" si="5"/>
        <v>1</v>
      </c>
      <c r="K134" s="76">
        <f t="shared" si="6"/>
        <v>0</v>
      </c>
      <c r="L134" s="76" t="str">
        <f t="shared" si="7"/>
        <v>Negative</v>
      </c>
      <c r="M134" s="63"/>
      <c r="N134" s="63"/>
      <c r="O134" s="63"/>
      <c r="P134" s="59"/>
    </row>
    <row r="135" spans="2:16" x14ac:dyDescent="0.2">
      <c r="B135" s="59"/>
      <c r="C135" s="74"/>
      <c r="D135" s="75"/>
      <c r="E135" s="72"/>
      <c r="F135" s="72"/>
      <c r="G135" s="72"/>
      <c r="H135" s="72"/>
      <c r="I135" s="76">
        <f t="shared" si="4"/>
        <v>0</v>
      </c>
      <c r="J135" s="73">
        <f t="shared" si="5"/>
        <v>1</v>
      </c>
      <c r="K135" s="76">
        <f t="shared" si="6"/>
        <v>0</v>
      </c>
      <c r="L135" s="76" t="str">
        <f t="shared" si="7"/>
        <v>Negative</v>
      </c>
      <c r="M135" s="63"/>
      <c r="N135" s="63"/>
      <c r="O135" s="63"/>
      <c r="P135" s="59"/>
    </row>
    <row r="136" spans="2:16" x14ac:dyDescent="0.2">
      <c r="B136" s="59"/>
      <c r="C136" s="74"/>
      <c r="D136" s="75"/>
      <c r="E136" s="72"/>
      <c r="F136" s="72"/>
      <c r="G136" s="72"/>
      <c r="H136" s="72"/>
      <c r="I136" s="76">
        <f t="shared" si="4"/>
        <v>0</v>
      </c>
      <c r="J136" s="73">
        <f t="shared" si="5"/>
        <v>1</v>
      </c>
      <c r="K136" s="76">
        <f t="shared" si="6"/>
        <v>0</v>
      </c>
      <c r="L136" s="76" t="str">
        <f t="shared" si="7"/>
        <v>Negative</v>
      </c>
      <c r="M136" s="63"/>
      <c r="N136" s="63"/>
      <c r="O136" s="63"/>
      <c r="P136" s="59"/>
    </row>
    <row r="137" spans="2:16" x14ac:dyDescent="0.2">
      <c r="B137" s="59"/>
      <c r="C137" s="74"/>
      <c r="D137" s="75"/>
      <c r="E137" s="72"/>
      <c r="F137" s="72"/>
      <c r="G137" s="72"/>
      <c r="H137" s="72"/>
      <c r="I137" s="76">
        <f t="shared" si="4"/>
        <v>0</v>
      </c>
      <c r="J137" s="73">
        <f t="shared" si="5"/>
        <v>1</v>
      </c>
      <c r="K137" s="76">
        <f t="shared" si="6"/>
        <v>0</v>
      </c>
      <c r="L137" s="76" t="str">
        <f t="shared" si="7"/>
        <v>Negative</v>
      </c>
      <c r="M137" s="63"/>
      <c r="N137" s="63"/>
      <c r="O137" s="63"/>
      <c r="P137" s="59"/>
    </row>
    <row r="138" spans="2:16" x14ac:dyDescent="0.2">
      <c r="B138" s="59"/>
      <c r="C138" s="74"/>
      <c r="D138" s="75"/>
      <c r="E138" s="72"/>
      <c r="F138" s="72"/>
      <c r="G138" s="72"/>
      <c r="H138" s="72"/>
      <c r="I138" s="76">
        <f t="shared" si="4"/>
        <v>0</v>
      </c>
      <c r="J138" s="73">
        <f t="shared" si="5"/>
        <v>1</v>
      </c>
      <c r="K138" s="76">
        <f t="shared" si="6"/>
        <v>0</v>
      </c>
      <c r="L138" s="76" t="str">
        <f t="shared" si="7"/>
        <v>Negative</v>
      </c>
      <c r="M138" s="63"/>
      <c r="N138" s="63"/>
      <c r="O138" s="63"/>
      <c r="P138" s="59"/>
    </row>
    <row r="139" spans="2:16" x14ac:dyDescent="0.2">
      <c r="B139" s="59"/>
      <c r="C139" s="74"/>
      <c r="D139" s="75"/>
      <c r="E139" s="72"/>
      <c r="F139" s="72"/>
      <c r="G139" s="72"/>
      <c r="H139" s="72"/>
      <c r="I139" s="76">
        <f t="shared" si="4"/>
        <v>0</v>
      </c>
      <c r="J139" s="73">
        <f t="shared" si="5"/>
        <v>1</v>
      </c>
      <c r="K139" s="76">
        <f t="shared" si="6"/>
        <v>0</v>
      </c>
      <c r="L139" s="76" t="str">
        <f t="shared" si="7"/>
        <v>Negative</v>
      </c>
      <c r="M139" s="63"/>
      <c r="N139" s="63"/>
      <c r="O139" s="63"/>
      <c r="P139" s="59"/>
    </row>
    <row r="140" spans="2:16" x14ac:dyDescent="0.2">
      <c r="B140" s="59"/>
      <c r="C140" s="74"/>
      <c r="D140" s="75"/>
      <c r="E140" s="72"/>
      <c r="F140" s="72"/>
      <c r="G140" s="72"/>
      <c r="H140" s="72"/>
      <c r="I140" s="76">
        <f t="shared" si="4"/>
        <v>0</v>
      </c>
      <c r="J140" s="73">
        <f t="shared" si="5"/>
        <v>1</v>
      </c>
      <c r="K140" s="76">
        <f t="shared" si="6"/>
        <v>0</v>
      </c>
      <c r="L140" s="76" t="str">
        <f t="shared" si="7"/>
        <v>Negative</v>
      </c>
      <c r="M140" s="63"/>
      <c r="N140" s="63"/>
      <c r="O140" s="63"/>
      <c r="P140" s="59"/>
    </row>
    <row r="141" spans="2:16" x14ac:dyDescent="0.2">
      <c r="B141" s="59"/>
      <c r="C141" s="74"/>
      <c r="D141" s="75"/>
      <c r="E141" s="72"/>
      <c r="F141" s="72"/>
      <c r="G141" s="72"/>
      <c r="H141" s="72"/>
      <c r="I141" s="76">
        <f t="shared" si="4"/>
        <v>0</v>
      </c>
      <c r="J141" s="73">
        <f t="shared" si="5"/>
        <v>1</v>
      </c>
      <c r="K141" s="76">
        <f t="shared" si="6"/>
        <v>0</v>
      </c>
      <c r="L141" s="76" t="str">
        <f t="shared" si="7"/>
        <v>Negative</v>
      </c>
      <c r="M141" s="63"/>
      <c r="N141" s="63"/>
      <c r="O141" s="63"/>
      <c r="P141" s="59"/>
    </row>
    <row r="142" spans="2:16" x14ac:dyDescent="0.2">
      <c r="B142" s="59"/>
      <c r="C142" s="74"/>
      <c r="D142" s="75"/>
      <c r="E142" s="72"/>
      <c r="F142" s="72"/>
      <c r="G142" s="72"/>
      <c r="H142" s="72"/>
      <c r="I142" s="76">
        <f t="shared" si="4"/>
        <v>0</v>
      </c>
      <c r="J142" s="73">
        <f t="shared" si="5"/>
        <v>1</v>
      </c>
      <c r="K142" s="76">
        <f t="shared" si="6"/>
        <v>0</v>
      </c>
      <c r="L142" s="76" t="str">
        <f t="shared" si="7"/>
        <v>Negative</v>
      </c>
      <c r="M142" s="63"/>
      <c r="N142" s="63"/>
      <c r="O142" s="63"/>
      <c r="P142" s="59"/>
    </row>
    <row r="143" spans="2:16" x14ac:dyDescent="0.2">
      <c r="B143" s="59"/>
      <c r="C143" s="74"/>
      <c r="D143" s="75"/>
      <c r="E143" s="72"/>
      <c r="F143" s="72"/>
      <c r="G143" s="72"/>
      <c r="H143" s="72"/>
      <c r="I143" s="76">
        <f t="shared" ref="I143:I206" si="8">IF(OR(F143-E143&gt;=5,H143-G143&gt;=5),1,0)</f>
        <v>0</v>
      </c>
      <c r="J143" s="73">
        <f t="shared" ref="J143:J206" si="9">IF(OR(H143-F143&gt;=5,F143-E143&lt;5),1,0)</f>
        <v>1</v>
      </c>
      <c r="K143" s="76">
        <f t="shared" ref="K143:K206" si="10">IF(OR(G143-E143&gt;=5,H143-F143&gt;=5),1,0)</f>
        <v>0</v>
      </c>
      <c r="L143" s="76" t="str">
        <f t="shared" si="7"/>
        <v>Negative</v>
      </c>
      <c r="M143" s="63"/>
      <c r="N143" s="63"/>
      <c r="O143" s="63"/>
      <c r="P143" s="59"/>
    </row>
    <row r="144" spans="2:16" x14ac:dyDescent="0.2">
      <c r="B144" s="59"/>
      <c r="C144" s="74"/>
      <c r="D144" s="75"/>
      <c r="E144" s="72"/>
      <c r="F144" s="72"/>
      <c r="G144" s="72"/>
      <c r="H144" s="72"/>
      <c r="I144" s="76">
        <f t="shared" si="8"/>
        <v>0</v>
      </c>
      <c r="J144" s="73">
        <f t="shared" si="9"/>
        <v>1</v>
      </c>
      <c r="K144" s="76">
        <f t="shared" si="10"/>
        <v>0</v>
      </c>
      <c r="L144" s="76" t="str">
        <f t="shared" ref="L144:L207" si="11">IF(I144=1,IF(J144=1,"ESBL+AmpC","ESBL"),IF(K144=1,"AmpC","Negative"))</f>
        <v>Negative</v>
      </c>
      <c r="M144" s="63"/>
      <c r="N144" s="63"/>
      <c r="O144" s="63"/>
      <c r="P144" s="59"/>
    </row>
    <row r="145" spans="2:16" x14ac:dyDescent="0.2">
      <c r="B145" s="59"/>
      <c r="C145" s="74"/>
      <c r="D145" s="75"/>
      <c r="E145" s="72"/>
      <c r="F145" s="72"/>
      <c r="G145" s="72"/>
      <c r="H145" s="72"/>
      <c r="I145" s="76">
        <f t="shared" si="8"/>
        <v>0</v>
      </c>
      <c r="J145" s="73">
        <f t="shared" si="9"/>
        <v>1</v>
      </c>
      <c r="K145" s="76">
        <f t="shared" si="10"/>
        <v>0</v>
      </c>
      <c r="L145" s="76" t="str">
        <f t="shared" si="11"/>
        <v>Negative</v>
      </c>
      <c r="M145" s="63"/>
      <c r="N145" s="63"/>
      <c r="O145" s="63"/>
      <c r="P145" s="59"/>
    </row>
    <row r="146" spans="2:16" x14ac:dyDescent="0.2">
      <c r="B146" s="59"/>
      <c r="C146" s="74"/>
      <c r="D146" s="75"/>
      <c r="E146" s="72"/>
      <c r="F146" s="72"/>
      <c r="G146" s="72"/>
      <c r="H146" s="72"/>
      <c r="I146" s="76">
        <f t="shared" si="8"/>
        <v>0</v>
      </c>
      <c r="J146" s="73">
        <f t="shared" si="9"/>
        <v>1</v>
      </c>
      <c r="K146" s="76">
        <f t="shared" si="10"/>
        <v>0</v>
      </c>
      <c r="L146" s="76" t="str">
        <f t="shared" si="11"/>
        <v>Negative</v>
      </c>
      <c r="M146" s="63"/>
      <c r="N146" s="63"/>
      <c r="O146" s="63"/>
      <c r="P146" s="59"/>
    </row>
    <row r="147" spans="2:16" x14ac:dyDescent="0.2">
      <c r="B147" s="59"/>
      <c r="C147" s="74"/>
      <c r="D147" s="75"/>
      <c r="E147" s="72"/>
      <c r="F147" s="72"/>
      <c r="G147" s="72"/>
      <c r="H147" s="72"/>
      <c r="I147" s="76">
        <f t="shared" si="8"/>
        <v>0</v>
      </c>
      <c r="J147" s="73">
        <f t="shared" si="9"/>
        <v>1</v>
      </c>
      <c r="K147" s="76">
        <f t="shared" si="10"/>
        <v>0</v>
      </c>
      <c r="L147" s="76" t="str">
        <f t="shared" si="11"/>
        <v>Negative</v>
      </c>
      <c r="M147" s="63"/>
      <c r="N147" s="63"/>
      <c r="O147" s="63"/>
      <c r="P147" s="59"/>
    </row>
    <row r="148" spans="2:16" x14ac:dyDescent="0.2">
      <c r="B148" s="59"/>
      <c r="C148" s="74"/>
      <c r="D148" s="75"/>
      <c r="E148" s="72"/>
      <c r="F148" s="72"/>
      <c r="G148" s="72"/>
      <c r="H148" s="72"/>
      <c r="I148" s="76">
        <f t="shared" si="8"/>
        <v>0</v>
      </c>
      <c r="J148" s="73">
        <f t="shared" si="9"/>
        <v>1</v>
      </c>
      <c r="K148" s="76">
        <f t="shared" si="10"/>
        <v>0</v>
      </c>
      <c r="L148" s="76" t="str">
        <f t="shared" si="11"/>
        <v>Negative</v>
      </c>
      <c r="M148" s="63"/>
      <c r="N148" s="63"/>
      <c r="O148" s="63"/>
      <c r="P148" s="59"/>
    </row>
    <row r="149" spans="2:16" x14ac:dyDescent="0.2">
      <c r="B149" s="59"/>
      <c r="C149" s="74"/>
      <c r="D149" s="75"/>
      <c r="E149" s="72"/>
      <c r="F149" s="72"/>
      <c r="G149" s="72"/>
      <c r="H149" s="72"/>
      <c r="I149" s="76">
        <f t="shared" si="8"/>
        <v>0</v>
      </c>
      <c r="J149" s="73">
        <f t="shared" si="9"/>
        <v>1</v>
      </c>
      <c r="K149" s="76">
        <f t="shared" si="10"/>
        <v>0</v>
      </c>
      <c r="L149" s="76" t="str">
        <f t="shared" si="11"/>
        <v>Negative</v>
      </c>
      <c r="M149" s="63"/>
      <c r="N149" s="63"/>
      <c r="O149" s="63"/>
      <c r="P149" s="59"/>
    </row>
    <row r="150" spans="2:16" x14ac:dyDescent="0.2">
      <c r="B150" s="59"/>
      <c r="C150" s="74"/>
      <c r="D150" s="75"/>
      <c r="E150" s="72"/>
      <c r="F150" s="72"/>
      <c r="G150" s="72"/>
      <c r="H150" s="72"/>
      <c r="I150" s="76">
        <f t="shared" si="8"/>
        <v>0</v>
      </c>
      <c r="J150" s="73">
        <f t="shared" si="9"/>
        <v>1</v>
      </c>
      <c r="K150" s="76">
        <f t="shared" si="10"/>
        <v>0</v>
      </c>
      <c r="L150" s="76" t="str">
        <f t="shared" si="11"/>
        <v>Negative</v>
      </c>
      <c r="M150" s="63"/>
      <c r="N150" s="63"/>
      <c r="O150" s="63"/>
      <c r="P150" s="59"/>
    </row>
    <row r="151" spans="2:16" x14ac:dyDescent="0.2">
      <c r="B151" s="59"/>
      <c r="C151" s="74"/>
      <c r="D151" s="75"/>
      <c r="E151" s="72"/>
      <c r="F151" s="72"/>
      <c r="G151" s="72"/>
      <c r="H151" s="72"/>
      <c r="I151" s="76">
        <f t="shared" si="8"/>
        <v>0</v>
      </c>
      <c r="J151" s="73">
        <f t="shared" si="9"/>
        <v>1</v>
      </c>
      <c r="K151" s="76">
        <f t="shared" si="10"/>
        <v>0</v>
      </c>
      <c r="L151" s="76" t="str">
        <f t="shared" si="11"/>
        <v>Negative</v>
      </c>
      <c r="M151" s="63"/>
      <c r="N151" s="63"/>
      <c r="O151" s="63"/>
      <c r="P151" s="59"/>
    </row>
    <row r="152" spans="2:16" x14ac:dyDescent="0.2">
      <c r="B152" s="59"/>
      <c r="C152" s="74"/>
      <c r="D152" s="75"/>
      <c r="E152" s="72"/>
      <c r="F152" s="72"/>
      <c r="G152" s="72"/>
      <c r="H152" s="72"/>
      <c r="I152" s="76">
        <f t="shared" si="8"/>
        <v>0</v>
      </c>
      <c r="J152" s="73">
        <f t="shared" si="9"/>
        <v>1</v>
      </c>
      <c r="K152" s="76">
        <f t="shared" si="10"/>
        <v>0</v>
      </c>
      <c r="L152" s="76" t="str">
        <f t="shared" si="11"/>
        <v>Negative</v>
      </c>
      <c r="M152" s="63"/>
      <c r="N152" s="63"/>
      <c r="O152" s="63"/>
      <c r="P152" s="59"/>
    </row>
    <row r="153" spans="2:16" x14ac:dyDescent="0.2">
      <c r="B153" s="59"/>
      <c r="C153" s="74"/>
      <c r="D153" s="75"/>
      <c r="E153" s="72"/>
      <c r="F153" s="72"/>
      <c r="G153" s="72"/>
      <c r="H153" s="72"/>
      <c r="I153" s="76">
        <f t="shared" si="8"/>
        <v>0</v>
      </c>
      <c r="J153" s="73">
        <f t="shared" si="9"/>
        <v>1</v>
      </c>
      <c r="K153" s="76">
        <f t="shared" si="10"/>
        <v>0</v>
      </c>
      <c r="L153" s="76" t="str">
        <f t="shared" si="11"/>
        <v>Negative</v>
      </c>
      <c r="M153" s="63"/>
      <c r="N153" s="63"/>
      <c r="O153" s="63"/>
      <c r="P153" s="59"/>
    </row>
    <row r="154" spans="2:16" x14ac:dyDescent="0.2">
      <c r="B154" s="59"/>
      <c r="C154" s="74"/>
      <c r="D154" s="75"/>
      <c r="E154" s="72"/>
      <c r="F154" s="72"/>
      <c r="G154" s="72"/>
      <c r="H154" s="72"/>
      <c r="I154" s="76">
        <f t="shared" si="8"/>
        <v>0</v>
      </c>
      <c r="J154" s="73">
        <f t="shared" si="9"/>
        <v>1</v>
      </c>
      <c r="K154" s="76">
        <f t="shared" si="10"/>
        <v>0</v>
      </c>
      <c r="L154" s="76" t="str">
        <f t="shared" si="11"/>
        <v>Negative</v>
      </c>
      <c r="M154" s="63"/>
      <c r="N154" s="63"/>
      <c r="O154" s="63"/>
      <c r="P154" s="59"/>
    </row>
    <row r="155" spans="2:16" x14ac:dyDescent="0.2">
      <c r="B155" s="59"/>
      <c r="C155" s="74"/>
      <c r="D155" s="75"/>
      <c r="E155" s="72"/>
      <c r="F155" s="72"/>
      <c r="G155" s="72"/>
      <c r="H155" s="72"/>
      <c r="I155" s="76">
        <f t="shared" si="8"/>
        <v>0</v>
      </c>
      <c r="J155" s="73">
        <f t="shared" si="9"/>
        <v>1</v>
      </c>
      <c r="K155" s="76">
        <f t="shared" si="10"/>
        <v>0</v>
      </c>
      <c r="L155" s="76" t="str">
        <f t="shared" si="11"/>
        <v>Negative</v>
      </c>
      <c r="M155" s="63"/>
      <c r="N155" s="63"/>
      <c r="O155" s="63"/>
      <c r="P155" s="59"/>
    </row>
    <row r="156" spans="2:16" x14ac:dyDescent="0.2">
      <c r="B156" s="59"/>
      <c r="C156" s="74"/>
      <c r="D156" s="75"/>
      <c r="E156" s="72"/>
      <c r="F156" s="72"/>
      <c r="G156" s="72"/>
      <c r="H156" s="72"/>
      <c r="I156" s="76">
        <f t="shared" si="8"/>
        <v>0</v>
      </c>
      <c r="J156" s="73">
        <f t="shared" si="9"/>
        <v>1</v>
      </c>
      <c r="K156" s="76">
        <f t="shared" si="10"/>
        <v>0</v>
      </c>
      <c r="L156" s="76" t="str">
        <f t="shared" si="11"/>
        <v>Negative</v>
      </c>
      <c r="M156" s="63"/>
      <c r="N156" s="63"/>
      <c r="O156" s="63"/>
      <c r="P156" s="59"/>
    </row>
    <row r="157" spans="2:16" x14ac:dyDescent="0.2">
      <c r="B157" s="59"/>
      <c r="C157" s="74"/>
      <c r="D157" s="75"/>
      <c r="E157" s="72"/>
      <c r="F157" s="72"/>
      <c r="G157" s="72"/>
      <c r="H157" s="72"/>
      <c r="I157" s="76">
        <f t="shared" si="8"/>
        <v>0</v>
      </c>
      <c r="J157" s="73">
        <f t="shared" si="9"/>
        <v>1</v>
      </c>
      <c r="K157" s="76">
        <f t="shared" si="10"/>
        <v>0</v>
      </c>
      <c r="L157" s="76" t="str">
        <f t="shared" si="11"/>
        <v>Negative</v>
      </c>
      <c r="M157" s="63"/>
      <c r="N157" s="63"/>
      <c r="O157" s="63"/>
      <c r="P157" s="59"/>
    </row>
    <row r="158" spans="2:16" x14ac:dyDescent="0.2">
      <c r="B158" s="59"/>
      <c r="C158" s="74"/>
      <c r="D158" s="75"/>
      <c r="E158" s="72"/>
      <c r="F158" s="72"/>
      <c r="G158" s="72"/>
      <c r="H158" s="72"/>
      <c r="I158" s="76">
        <f t="shared" si="8"/>
        <v>0</v>
      </c>
      <c r="J158" s="73">
        <f t="shared" si="9"/>
        <v>1</v>
      </c>
      <c r="K158" s="76">
        <f t="shared" si="10"/>
        <v>0</v>
      </c>
      <c r="L158" s="76" t="str">
        <f t="shared" si="11"/>
        <v>Negative</v>
      </c>
      <c r="M158" s="63"/>
      <c r="N158" s="63"/>
      <c r="O158" s="63"/>
      <c r="P158" s="59"/>
    </row>
    <row r="159" spans="2:16" x14ac:dyDescent="0.2">
      <c r="B159" s="59"/>
      <c r="C159" s="74"/>
      <c r="D159" s="75"/>
      <c r="E159" s="72"/>
      <c r="F159" s="72"/>
      <c r="G159" s="72"/>
      <c r="H159" s="72"/>
      <c r="I159" s="76">
        <f t="shared" si="8"/>
        <v>0</v>
      </c>
      <c r="J159" s="73">
        <f t="shared" si="9"/>
        <v>1</v>
      </c>
      <c r="K159" s="76">
        <f t="shared" si="10"/>
        <v>0</v>
      </c>
      <c r="L159" s="76" t="str">
        <f t="shared" si="11"/>
        <v>Negative</v>
      </c>
      <c r="M159" s="63"/>
      <c r="N159" s="63"/>
      <c r="O159" s="63"/>
      <c r="P159" s="59"/>
    </row>
    <row r="160" spans="2:16" x14ac:dyDescent="0.2">
      <c r="B160" s="59"/>
      <c r="C160" s="74"/>
      <c r="D160" s="75"/>
      <c r="E160" s="72"/>
      <c r="F160" s="72"/>
      <c r="G160" s="72"/>
      <c r="H160" s="72"/>
      <c r="I160" s="76">
        <f t="shared" si="8"/>
        <v>0</v>
      </c>
      <c r="J160" s="73">
        <f t="shared" si="9"/>
        <v>1</v>
      </c>
      <c r="K160" s="76">
        <f t="shared" si="10"/>
        <v>0</v>
      </c>
      <c r="L160" s="76" t="str">
        <f t="shared" si="11"/>
        <v>Negative</v>
      </c>
      <c r="M160" s="63"/>
      <c r="N160" s="63"/>
      <c r="O160" s="63"/>
      <c r="P160" s="59"/>
    </row>
    <row r="161" spans="2:16" x14ac:dyDescent="0.2">
      <c r="B161" s="59"/>
      <c r="C161" s="74"/>
      <c r="D161" s="75"/>
      <c r="E161" s="72"/>
      <c r="F161" s="72"/>
      <c r="G161" s="72"/>
      <c r="H161" s="72"/>
      <c r="I161" s="76">
        <f t="shared" si="8"/>
        <v>0</v>
      </c>
      <c r="J161" s="73">
        <f t="shared" si="9"/>
        <v>1</v>
      </c>
      <c r="K161" s="76">
        <f t="shared" si="10"/>
        <v>0</v>
      </c>
      <c r="L161" s="76" t="str">
        <f t="shared" si="11"/>
        <v>Negative</v>
      </c>
      <c r="M161" s="63"/>
      <c r="N161" s="63"/>
      <c r="O161" s="63"/>
      <c r="P161" s="59"/>
    </row>
    <row r="162" spans="2:16" x14ac:dyDescent="0.2">
      <c r="B162" s="59"/>
      <c r="C162" s="74"/>
      <c r="D162" s="75"/>
      <c r="E162" s="72"/>
      <c r="F162" s="72"/>
      <c r="G162" s="72"/>
      <c r="H162" s="72"/>
      <c r="I162" s="76">
        <f t="shared" si="8"/>
        <v>0</v>
      </c>
      <c r="J162" s="73">
        <f t="shared" si="9"/>
        <v>1</v>
      </c>
      <c r="K162" s="76">
        <f t="shared" si="10"/>
        <v>0</v>
      </c>
      <c r="L162" s="76" t="str">
        <f t="shared" si="11"/>
        <v>Negative</v>
      </c>
      <c r="M162" s="63"/>
      <c r="N162" s="63"/>
      <c r="O162" s="63"/>
      <c r="P162" s="59"/>
    </row>
    <row r="163" spans="2:16" x14ac:dyDescent="0.2">
      <c r="B163" s="59"/>
      <c r="C163" s="74"/>
      <c r="D163" s="75"/>
      <c r="E163" s="72"/>
      <c r="F163" s="72"/>
      <c r="G163" s="72"/>
      <c r="H163" s="72"/>
      <c r="I163" s="76">
        <f t="shared" si="8"/>
        <v>0</v>
      </c>
      <c r="J163" s="73">
        <f t="shared" si="9"/>
        <v>1</v>
      </c>
      <c r="K163" s="76">
        <f t="shared" si="10"/>
        <v>0</v>
      </c>
      <c r="L163" s="76" t="str">
        <f t="shared" si="11"/>
        <v>Negative</v>
      </c>
      <c r="M163" s="63"/>
      <c r="N163" s="63"/>
      <c r="O163" s="63"/>
      <c r="P163" s="59"/>
    </row>
    <row r="164" spans="2:16" x14ac:dyDescent="0.2">
      <c r="B164" s="59"/>
      <c r="C164" s="74"/>
      <c r="D164" s="75"/>
      <c r="E164" s="72"/>
      <c r="F164" s="72"/>
      <c r="G164" s="72"/>
      <c r="H164" s="72"/>
      <c r="I164" s="76">
        <f t="shared" si="8"/>
        <v>0</v>
      </c>
      <c r="J164" s="73">
        <f t="shared" si="9"/>
        <v>1</v>
      </c>
      <c r="K164" s="76">
        <f t="shared" si="10"/>
        <v>0</v>
      </c>
      <c r="L164" s="76" t="str">
        <f t="shared" si="11"/>
        <v>Negative</v>
      </c>
      <c r="M164" s="63"/>
      <c r="N164" s="63"/>
      <c r="O164" s="63"/>
      <c r="P164" s="59"/>
    </row>
    <row r="165" spans="2:16" x14ac:dyDescent="0.2">
      <c r="B165" s="59"/>
      <c r="C165" s="74"/>
      <c r="D165" s="75"/>
      <c r="E165" s="72"/>
      <c r="F165" s="72"/>
      <c r="G165" s="72"/>
      <c r="H165" s="72"/>
      <c r="I165" s="76">
        <f t="shared" si="8"/>
        <v>0</v>
      </c>
      <c r="J165" s="73">
        <f t="shared" si="9"/>
        <v>1</v>
      </c>
      <c r="K165" s="76">
        <f t="shared" si="10"/>
        <v>0</v>
      </c>
      <c r="L165" s="76" t="str">
        <f t="shared" si="11"/>
        <v>Negative</v>
      </c>
      <c r="M165" s="63"/>
      <c r="N165" s="63"/>
      <c r="O165" s="63"/>
      <c r="P165" s="59"/>
    </row>
    <row r="166" spans="2:16" x14ac:dyDescent="0.2">
      <c r="B166" s="59"/>
      <c r="C166" s="74"/>
      <c r="D166" s="75"/>
      <c r="E166" s="72"/>
      <c r="F166" s="72"/>
      <c r="G166" s="72"/>
      <c r="H166" s="72"/>
      <c r="I166" s="76">
        <f t="shared" si="8"/>
        <v>0</v>
      </c>
      <c r="J166" s="73">
        <f t="shared" si="9"/>
        <v>1</v>
      </c>
      <c r="K166" s="76">
        <f t="shared" si="10"/>
        <v>0</v>
      </c>
      <c r="L166" s="76" t="str">
        <f t="shared" si="11"/>
        <v>Negative</v>
      </c>
      <c r="M166" s="63"/>
      <c r="N166" s="63"/>
      <c r="O166" s="63"/>
      <c r="P166" s="59"/>
    </row>
    <row r="167" spans="2:16" x14ac:dyDescent="0.2">
      <c r="B167" s="59"/>
      <c r="C167" s="74"/>
      <c r="D167" s="75"/>
      <c r="E167" s="72"/>
      <c r="F167" s="72"/>
      <c r="G167" s="72"/>
      <c r="H167" s="72"/>
      <c r="I167" s="76">
        <f t="shared" si="8"/>
        <v>0</v>
      </c>
      <c r="J167" s="73">
        <f t="shared" si="9"/>
        <v>1</v>
      </c>
      <c r="K167" s="76">
        <f t="shared" si="10"/>
        <v>0</v>
      </c>
      <c r="L167" s="76" t="str">
        <f t="shared" si="11"/>
        <v>Negative</v>
      </c>
      <c r="M167" s="63"/>
      <c r="N167" s="63"/>
      <c r="O167" s="63"/>
      <c r="P167" s="59"/>
    </row>
    <row r="168" spans="2:16" x14ac:dyDescent="0.2">
      <c r="B168" s="59"/>
      <c r="C168" s="74"/>
      <c r="D168" s="75"/>
      <c r="E168" s="72"/>
      <c r="F168" s="72"/>
      <c r="G168" s="72"/>
      <c r="H168" s="72"/>
      <c r="I168" s="76">
        <f t="shared" si="8"/>
        <v>0</v>
      </c>
      <c r="J168" s="73">
        <f t="shared" si="9"/>
        <v>1</v>
      </c>
      <c r="K168" s="76">
        <f t="shared" si="10"/>
        <v>0</v>
      </c>
      <c r="L168" s="76" t="str">
        <f t="shared" si="11"/>
        <v>Negative</v>
      </c>
      <c r="M168" s="63"/>
      <c r="N168" s="63"/>
      <c r="O168" s="63"/>
      <c r="P168" s="59"/>
    </row>
    <row r="169" spans="2:16" x14ac:dyDescent="0.2">
      <c r="B169" s="59"/>
      <c r="C169" s="74"/>
      <c r="D169" s="75"/>
      <c r="E169" s="72"/>
      <c r="F169" s="72"/>
      <c r="G169" s="72"/>
      <c r="H169" s="72"/>
      <c r="I169" s="76">
        <f t="shared" si="8"/>
        <v>0</v>
      </c>
      <c r="J169" s="73">
        <f t="shared" si="9"/>
        <v>1</v>
      </c>
      <c r="K169" s="76">
        <f t="shared" si="10"/>
        <v>0</v>
      </c>
      <c r="L169" s="76" t="str">
        <f t="shared" si="11"/>
        <v>Negative</v>
      </c>
      <c r="M169" s="63"/>
      <c r="N169" s="63"/>
      <c r="O169" s="63"/>
      <c r="P169" s="59"/>
    </row>
    <row r="170" spans="2:16" x14ac:dyDescent="0.2">
      <c r="B170" s="59"/>
      <c r="C170" s="74"/>
      <c r="D170" s="75"/>
      <c r="E170" s="72"/>
      <c r="F170" s="72"/>
      <c r="G170" s="72"/>
      <c r="H170" s="72"/>
      <c r="I170" s="76">
        <f t="shared" si="8"/>
        <v>0</v>
      </c>
      <c r="J170" s="73">
        <f t="shared" si="9"/>
        <v>1</v>
      </c>
      <c r="K170" s="76">
        <f t="shared" si="10"/>
        <v>0</v>
      </c>
      <c r="L170" s="76" t="str">
        <f t="shared" si="11"/>
        <v>Negative</v>
      </c>
      <c r="M170" s="63"/>
      <c r="N170" s="63"/>
      <c r="O170" s="63"/>
      <c r="P170" s="59"/>
    </row>
    <row r="171" spans="2:16" x14ac:dyDescent="0.2">
      <c r="B171" s="59"/>
      <c r="C171" s="74"/>
      <c r="D171" s="75"/>
      <c r="E171" s="72"/>
      <c r="F171" s="72"/>
      <c r="G171" s="72"/>
      <c r="H171" s="72"/>
      <c r="I171" s="76">
        <f t="shared" si="8"/>
        <v>0</v>
      </c>
      <c r="J171" s="73">
        <f t="shared" si="9"/>
        <v>1</v>
      </c>
      <c r="K171" s="76">
        <f t="shared" si="10"/>
        <v>0</v>
      </c>
      <c r="L171" s="76" t="str">
        <f t="shared" si="11"/>
        <v>Negative</v>
      </c>
      <c r="M171" s="63"/>
      <c r="N171" s="63"/>
      <c r="O171" s="63"/>
      <c r="P171" s="59"/>
    </row>
    <row r="172" spans="2:16" x14ac:dyDescent="0.2">
      <c r="B172" s="59"/>
      <c r="C172" s="74"/>
      <c r="D172" s="75"/>
      <c r="E172" s="72"/>
      <c r="F172" s="72"/>
      <c r="G172" s="72"/>
      <c r="H172" s="72"/>
      <c r="I172" s="76">
        <f t="shared" si="8"/>
        <v>0</v>
      </c>
      <c r="J172" s="73">
        <f t="shared" si="9"/>
        <v>1</v>
      </c>
      <c r="K172" s="76">
        <f t="shared" si="10"/>
        <v>0</v>
      </c>
      <c r="L172" s="76" t="str">
        <f t="shared" si="11"/>
        <v>Negative</v>
      </c>
      <c r="M172" s="63"/>
      <c r="N172" s="63"/>
      <c r="O172" s="63"/>
      <c r="P172" s="59"/>
    </row>
    <row r="173" spans="2:16" x14ac:dyDescent="0.2">
      <c r="B173" s="59"/>
      <c r="C173" s="74"/>
      <c r="D173" s="75"/>
      <c r="E173" s="72"/>
      <c r="F173" s="72"/>
      <c r="G173" s="72"/>
      <c r="H173" s="72"/>
      <c r="I173" s="76">
        <f t="shared" si="8"/>
        <v>0</v>
      </c>
      <c r="J173" s="73">
        <f t="shared" si="9"/>
        <v>1</v>
      </c>
      <c r="K173" s="76">
        <f t="shared" si="10"/>
        <v>0</v>
      </c>
      <c r="L173" s="76" t="str">
        <f t="shared" si="11"/>
        <v>Negative</v>
      </c>
      <c r="M173" s="63"/>
      <c r="N173" s="63"/>
      <c r="O173" s="63"/>
      <c r="P173" s="59"/>
    </row>
    <row r="174" spans="2:16" x14ac:dyDescent="0.2">
      <c r="B174" s="59"/>
      <c r="C174" s="74"/>
      <c r="D174" s="75"/>
      <c r="E174" s="72"/>
      <c r="F174" s="72"/>
      <c r="G174" s="72"/>
      <c r="H174" s="72"/>
      <c r="I174" s="76">
        <f t="shared" si="8"/>
        <v>0</v>
      </c>
      <c r="J174" s="73">
        <f t="shared" si="9"/>
        <v>1</v>
      </c>
      <c r="K174" s="76">
        <f t="shared" si="10"/>
        <v>0</v>
      </c>
      <c r="L174" s="76" t="str">
        <f t="shared" si="11"/>
        <v>Negative</v>
      </c>
      <c r="M174" s="63"/>
      <c r="N174" s="63"/>
      <c r="O174" s="63"/>
      <c r="P174" s="59"/>
    </row>
    <row r="175" spans="2:16" x14ac:dyDescent="0.2">
      <c r="B175" s="59"/>
      <c r="C175" s="74"/>
      <c r="D175" s="75"/>
      <c r="E175" s="72"/>
      <c r="F175" s="72"/>
      <c r="G175" s="72"/>
      <c r="H175" s="72"/>
      <c r="I175" s="76">
        <f t="shared" si="8"/>
        <v>0</v>
      </c>
      <c r="J175" s="73">
        <f t="shared" si="9"/>
        <v>1</v>
      </c>
      <c r="K175" s="76">
        <f t="shared" si="10"/>
        <v>0</v>
      </c>
      <c r="L175" s="76" t="str">
        <f t="shared" si="11"/>
        <v>Negative</v>
      </c>
      <c r="M175" s="63"/>
      <c r="N175" s="63"/>
      <c r="O175" s="63"/>
      <c r="P175" s="59"/>
    </row>
    <row r="176" spans="2:16" x14ac:dyDescent="0.2">
      <c r="B176" s="59"/>
      <c r="C176" s="74"/>
      <c r="D176" s="75"/>
      <c r="E176" s="72"/>
      <c r="F176" s="72"/>
      <c r="G176" s="72"/>
      <c r="H176" s="72"/>
      <c r="I176" s="76">
        <f t="shared" si="8"/>
        <v>0</v>
      </c>
      <c r="J176" s="73">
        <f t="shared" si="9"/>
        <v>1</v>
      </c>
      <c r="K176" s="76">
        <f t="shared" si="10"/>
        <v>0</v>
      </c>
      <c r="L176" s="76" t="str">
        <f t="shared" si="11"/>
        <v>Negative</v>
      </c>
      <c r="M176" s="63"/>
      <c r="N176" s="63"/>
      <c r="O176" s="63"/>
      <c r="P176" s="59"/>
    </row>
    <row r="177" spans="2:16" x14ac:dyDescent="0.2">
      <c r="B177" s="59"/>
      <c r="C177" s="74"/>
      <c r="D177" s="75"/>
      <c r="E177" s="72"/>
      <c r="F177" s="72"/>
      <c r="G177" s="72"/>
      <c r="H177" s="72"/>
      <c r="I177" s="76">
        <f t="shared" si="8"/>
        <v>0</v>
      </c>
      <c r="J177" s="73">
        <f t="shared" si="9"/>
        <v>1</v>
      </c>
      <c r="K177" s="76">
        <f t="shared" si="10"/>
        <v>0</v>
      </c>
      <c r="L177" s="76" t="str">
        <f t="shared" si="11"/>
        <v>Negative</v>
      </c>
      <c r="M177" s="63"/>
      <c r="N177" s="63"/>
      <c r="O177" s="63"/>
      <c r="P177" s="59"/>
    </row>
    <row r="178" spans="2:16" x14ac:dyDescent="0.2">
      <c r="B178" s="59"/>
      <c r="C178" s="74"/>
      <c r="D178" s="75"/>
      <c r="E178" s="72"/>
      <c r="F178" s="72"/>
      <c r="G178" s="72"/>
      <c r="H178" s="72"/>
      <c r="I178" s="76">
        <f t="shared" si="8"/>
        <v>0</v>
      </c>
      <c r="J178" s="73">
        <f t="shared" si="9"/>
        <v>1</v>
      </c>
      <c r="K178" s="76">
        <f t="shared" si="10"/>
        <v>0</v>
      </c>
      <c r="L178" s="76" t="str">
        <f t="shared" si="11"/>
        <v>Negative</v>
      </c>
      <c r="M178" s="63"/>
      <c r="N178" s="63"/>
      <c r="O178" s="63"/>
      <c r="P178" s="59"/>
    </row>
    <row r="179" spans="2:16" x14ac:dyDescent="0.2">
      <c r="B179" s="59"/>
      <c r="C179" s="74"/>
      <c r="D179" s="75"/>
      <c r="E179" s="72"/>
      <c r="F179" s="72"/>
      <c r="G179" s="72"/>
      <c r="H179" s="72"/>
      <c r="I179" s="76">
        <f t="shared" si="8"/>
        <v>0</v>
      </c>
      <c r="J179" s="73">
        <f t="shared" si="9"/>
        <v>1</v>
      </c>
      <c r="K179" s="76">
        <f t="shared" si="10"/>
        <v>0</v>
      </c>
      <c r="L179" s="76" t="str">
        <f t="shared" si="11"/>
        <v>Negative</v>
      </c>
      <c r="M179" s="63"/>
      <c r="N179" s="63"/>
      <c r="O179" s="63"/>
      <c r="P179" s="59"/>
    </row>
    <row r="180" spans="2:16" x14ac:dyDescent="0.2">
      <c r="B180" s="59"/>
      <c r="C180" s="74"/>
      <c r="D180" s="75"/>
      <c r="E180" s="72"/>
      <c r="F180" s="72"/>
      <c r="G180" s="72"/>
      <c r="H180" s="72"/>
      <c r="I180" s="76">
        <f t="shared" si="8"/>
        <v>0</v>
      </c>
      <c r="J180" s="73">
        <f t="shared" si="9"/>
        <v>1</v>
      </c>
      <c r="K180" s="76">
        <f t="shared" si="10"/>
        <v>0</v>
      </c>
      <c r="L180" s="76" t="str">
        <f t="shared" si="11"/>
        <v>Negative</v>
      </c>
      <c r="M180" s="63"/>
      <c r="N180" s="63"/>
      <c r="O180" s="63"/>
      <c r="P180" s="59"/>
    </row>
    <row r="181" spans="2:16" x14ac:dyDescent="0.2">
      <c r="B181" s="59"/>
      <c r="C181" s="74"/>
      <c r="D181" s="75"/>
      <c r="E181" s="72"/>
      <c r="F181" s="72"/>
      <c r="G181" s="72"/>
      <c r="H181" s="72"/>
      <c r="I181" s="76">
        <f t="shared" si="8"/>
        <v>0</v>
      </c>
      <c r="J181" s="73">
        <f t="shared" si="9"/>
        <v>1</v>
      </c>
      <c r="K181" s="76">
        <f t="shared" si="10"/>
        <v>0</v>
      </c>
      <c r="L181" s="76" t="str">
        <f t="shared" si="11"/>
        <v>Negative</v>
      </c>
      <c r="M181" s="63"/>
      <c r="N181" s="63"/>
      <c r="O181" s="63"/>
      <c r="P181" s="59"/>
    </row>
    <row r="182" spans="2:16" x14ac:dyDescent="0.2">
      <c r="B182" s="59"/>
      <c r="C182" s="74"/>
      <c r="D182" s="75"/>
      <c r="E182" s="72"/>
      <c r="F182" s="72"/>
      <c r="G182" s="72"/>
      <c r="H182" s="72"/>
      <c r="I182" s="76">
        <f t="shared" si="8"/>
        <v>0</v>
      </c>
      <c r="J182" s="73">
        <f t="shared" si="9"/>
        <v>1</v>
      </c>
      <c r="K182" s="76">
        <f t="shared" si="10"/>
        <v>0</v>
      </c>
      <c r="L182" s="76" t="str">
        <f t="shared" si="11"/>
        <v>Negative</v>
      </c>
      <c r="M182" s="63"/>
      <c r="N182" s="63"/>
      <c r="O182" s="63"/>
      <c r="P182" s="59"/>
    </row>
    <row r="183" spans="2:16" x14ac:dyDescent="0.2">
      <c r="B183" s="59"/>
      <c r="C183" s="74"/>
      <c r="D183" s="75"/>
      <c r="E183" s="72"/>
      <c r="F183" s="72"/>
      <c r="G183" s="72"/>
      <c r="H183" s="72"/>
      <c r="I183" s="76">
        <f t="shared" si="8"/>
        <v>0</v>
      </c>
      <c r="J183" s="73">
        <f t="shared" si="9"/>
        <v>1</v>
      </c>
      <c r="K183" s="76">
        <f t="shared" si="10"/>
        <v>0</v>
      </c>
      <c r="L183" s="76" t="str">
        <f t="shared" si="11"/>
        <v>Negative</v>
      </c>
      <c r="M183" s="63"/>
      <c r="N183" s="63"/>
      <c r="O183" s="63"/>
      <c r="P183" s="59"/>
    </row>
    <row r="184" spans="2:16" x14ac:dyDescent="0.2">
      <c r="B184" s="59"/>
      <c r="C184" s="74"/>
      <c r="D184" s="75"/>
      <c r="E184" s="72"/>
      <c r="F184" s="72"/>
      <c r="G184" s="72"/>
      <c r="H184" s="72"/>
      <c r="I184" s="76">
        <f t="shared" si="8"/>
        <v>0</v>
      </c>
      <c r="J184" s="73">
        <f t="shared" si="9"/>
        <v>1</v>
      </c>
      <c r="K184" s="76">
        <f t="shared" si="10"/>
        <v>0</v>
      </c>
      <c r="L184" s="76" t="str">
        <f t="shared" si="11"/>
        <v>Negative</v>
      </c>
      <c r="M184" s="63"/>
      <c r="N184" s="63"/>
      <c r="O184" s="63"/>
      <c r="P184" s="59"/>
    </row>
    <row r="185" spans="2:16" x14ac:dyDescent="0.2">
      <c r="B185" s="59"/>
      <c r="C185" s="74"/>
      <c r="D185" s="75"/>
      <c r="E185" s="72"/>
      <c r="F185" s="72"/>
      <c r="G185" s="72"/>
      <c r="H185" s="72"/>
      <c r="I185" s="76">
        <f t="shared" si="8"/>
        <v>0</v>
      </c>
      <c r="J185" s="73">
        <f t="shared" si="9"/>
        <v>1</v>
      </c>
      <c r="K185" s="76">
        <f t="shared" si="10"/>
        <v>0</v>
      </c>
      <c r="L185" s="76" t="str">
        <f t="shared" si="11"/>
        <v>Negative</v>
      </c>
      <c r="M185" s="63"/>
      <c r="N185" s="63"/>
      <c r="O185" s="63"/>
      <c r="P185" s="59"/>
    </row>
    <row r="186" spans="2:16" x14ac:dyDescent="0.2">
      <c r="B186" s="59"/>
      <c r="C186" s="74"/>
      <c r="D186" s="75"/>
      <c r="E186" s="72"/>
      <c r="F186" s="72"/>
      <c r="G186" s="72"/>
      <c r="H186" s="72"/>
      <c r="I186" s="76">
        <f t="shared" si="8"/>
        <v>0</v>
      </c>
      <c r="J186" s="73">
        <f t="shared" si="9"/>
        <v>1</v>
      </c>
      <c r="K186" s="76">
        <f t="shared" si="10"/>
        <v>0</v>
      </c>
      <c r="L186" s="76" t="str">
        <f t="shared" si="11"/>
        <v>Negative</v>
      </c>
      <c r="M186" s="63"/>
      <c r="N186" s="63"/>
      <c r="O186" s="63"/>
      <c r="P186" s="59"/>
    </row>
    <row r="187" spans="2:16" x14ac:dyDescent="0.2">
      <c r="B187" s="59"/>
      <c r="C187" s="74"/>
      <c r="D187" s="75"/>
      <c r="E187" s="72"/>
      <c r="F187" s="72"/>
      <c r="G187" s="72"/>
      <c r="H187" s="72"/>
      <c r="I187" s="76">
        <f t="shared" si="8"/>
        <v>0</v>
      </c>
      <c r="J187" s="73">
        <f t="shared" si="9"/>
        <v>1</v>
      </c>
      <c r="K187" s="76">
        <f t="shared" si="10"/>
        <v>0</v>
      </c>
      <c r="L187" s="76" t="str">
        <f t="shared" si="11"/>
        <v>Negative</v>
      </c>
      <c r="M187" s="63"/>
      <c r="N187" s="63"/>
      <c r="O187" s="63"/>
      <c r="P187" s="59"/>
    </row>
    <row r="188" spans="2:16" x14ac:dyDescent="0.2">
      <c r="B188" s="59"/>
      <c r="C188" s="74"/>
      <c r="D188" s="75"/>
      <c r="E188" s="72"/>
      <c r="F188" s="72"/>
      <c r="G188" s="72"/>
      <c r="H188" s="72"/>
      <c r="I188" s="76">
        <f t="shared" si="8"/>
        <v>0</v>
      </c>
      <c r="J188" s="73">
        <f t="shared" si="9"/>
        <v>1</v>
      </c>
      <c r="K188" s="76">
        <f t="shared" si="10"/>
        <v>0</v>
      </c>
      <c r="L188" s="76" t="str">
        <f t="shared" si="11"/>
        <v>Negative</v>
      </c>
      <c r="M188" s="63"/>
      <c r="N188" s="63"/>
      <c r="O188" s="63"/>
      <c r="P188" s="59"/>
    </row>
    <row r="189" spans="2:16" x14ac:dyDescent="0.2">
      <c r="B189" s="59"/>
      <c r="C189" s="74"/>
      <c r="D189" s="75"/>
      <c r="E189" s="72"/>
      <c r="F189" s="72"/>
      <c r="G189" s="72"/>
      <c r="H189" s="72"/>
      <c r="I189" s="76">
        <f t="shared" si="8"/>
        <v>0</v>
      </c>
      <c r="J189" s="73">
        <f t="shared" si="9"/>
        <v>1</v>
      </c>
      <c r="K189" s="76">
        <f t="shared" si="10"/>
        <v>0</v>
      </c>
      <c r="L189" s="76" t="str">
        <f t="shared" si="11"/>
        <v>Negative</v>
      </c>
      <c r="M189" s="63"/>
      <c r="N189" s="63"/>
      <c r="O189" s="63"/>
      <c r="P189" s="59"/>
    </row>
    <row r="190" spans="2:16" x14ac:dyDescent="0.2">
      <c r="B190" s="59"/>
      <c r="C190" s="74"/>
      <c r="D190" s="75"/>
      <c r="E190" s="72"/>
      <c r="F190" s="72"/>
      <c r="G190" s="72"/>
      <c r="H190" s="72"/>
      <c r="I190" s="76">
        <f t="shared" si="8"/>
        <v>0</v>
      </c>
      <c r="J190" s="73">
        <f t="shared" si="9"/>
        <v>1</v>
      </c>
      <c r="K190" s="76">
        <f t="shared" si="10"/>
        <v>0</v>
      </c>
      <c r="L190" s="76" t="str">
        <f t="shared" si="11"/>
        <v>Negative</v>
      </c>
      <c r="M190" s="63"/>
      <c r="N190" s="63"/>
      <c r="O190" s="63"/>
      <c r="P190" s="59"/>
    </row>
    <row r="191" spans="2:16" x14ac:dyDescent="0.2">
      <c r="B191" s="59"/>
      <c r="C191" s="74"/>
      <c r="D191" s="75"/>
      <c r="E191" s="72"/>
      <c r="F191" s="72"/>
      <c r="G191" s="72"/>
      <c r="H191" s="72"/>
      <c r="I191" s="76">
        <f t="shared" si="8"/>
        <v>0</v>
      </c>
      <c r="J191" s="73">
        <f t="shared" si="9"/>
        <v>1</v>
      </c>
      <c r="K191" s="76">
        <f t="shared" si="10"/>
        <v>0</v>
      </c>
      <c r="L191" s="76" t="str">
        <f t="shared" si="11"/>
        <v>Negative</v>
      </c>
      <c r="M191" s="63"/>
      <c r="N191" s="63"/>
      <c r="O191" s="63"/>
      <c r="P191" s="59"/>
    </row>
    <row r="192" spans="2:16" x14ac:dyDescent="0.2">
      <c r="B192" s="59"/>
      <c r="C192" s="74"/>
      <c r="D192" s="75"/>
      <c r="E192" s="72"/>
      <c r="F192" s="72"/>
      <c r="G192" s="72"/>
      <c r="H192" s="72"/>
      <c r="I192" s="76">
        <f t="shared" si="8"/>
        <v>0</v>
      </c>
      <c r="J192" s="73">
        <f t="shared" si="9"/>
        <v>1</v>
      </c>
      <c r="K192" s="76">
        <f t="shared" si="10"/>
        <v>0</v>
      </c>
      <c r="L192" s="76" t="str">
        <f t="shared" si="11"/>
        <v>Negative</v>
      </c>
      <c r="M192" s="63"/>
      <c r="N192" s="63"/>
      <c r="O192" s="63"/>
      <c r="P192" s="59"/>
    </row>
    <row r="193" spans="2:16" x14ac:dyDescent="0.2">
      <c r="B193" s="59"/>
      <c r="C193" s="74"/>
      <c r="D193" s="75"/>
      <c r="E193" s="72"/>
      <c r="F193" s="72"/>
      <c r="G193" s="72"/>
      <c r="H193" s="72"/>
      <c r="I193" s="76">
        <f t="shared" si="8"/>
        <v>0</v>
      </c>
      <c r="J193" s="73">
        <f t="shared" si="9"/>
        <v>1</v>
      </c>
      <c r="K193" s="76">
        <f t="shared" si="10"/>
        <v>0</v>
      </c>
      <c r="L193" s="76" t="str">
        <f t="shared" si="11"/>
        <v>Negative</v>
      </c>
      <c r="M193" s="63"/>
      <c r="N193" s="63"/>
      <c r="O193" s="63"/>
      <c r="P193" s="59"/>
    </row>
    <row r="194" spans="2:16" x14ac:dyDescent="0.2">
      <c r="B194" s="59"/>
      <c r="C194" s="74"/>
      <c r="D194" s="75"/>
      <c r="E194" s="72"/>
      <c r="F194" s="72"/>
      <c r="G194" s="72"/>
      <c r="H194" s="72"/>
      <c r="I194" s="76">
        <f t="shared" si="8"/>
        <v>0</v>
      </c>
      <c r="J194" s="73">
        <f t="shared" si="9"/>
        <v>1</v>
      </c>
      <c r="K194" s="76">
        <f t="shared" si="10"/>
        <v>0</v>
      </c>
      <c r="L194" s="76" t="str">
        <f t="shared" si="11"/>
        <v>Negative</v>
      </c>
      <c r="M194" s="63"/>
      <c r="N194" s="63"/>
      <c r="O194" s="63"/>
      <c r="P194" s="59"/>
    </row>
    <row r="195" spans="2:16" x14ac:dyDescent="0.2">
      <c r="B195" s="59"/>
      <c r="C195" s="74"/>
      <c r="D195" s="75"/>
      <c r="E195" s="72"/>
      <c r="F195" s="72"/>
      <c r="G195" s="72"/>
      <c r="H195" s="72"/>
      <c r="I195" s="76">
        <f t="shared" si="8"/>
        <v>0</v>
      </c>
      <c r="J195" s="73">
        <f t="shared" si="9"/>
        <v>1</v>
      </c>
      <c r="K195" s="76">
        <f t="shared" si="10"/>
        <v>0</v>
      </c>
      <c r="L195" s="76" t="str">
        <f t="shared" si="11"/>
        <v>Negative</v>
      </c>
      <c r="M195" s="63"/>
      <c r="N195" s="63"/>
      <c r="O195" s="63"/>
      <c r="P195" s="59"/>
    </row>
    <row r="196" spans="2:16" x14ac:dyDescent="0.2">
      <c r="B196" s="59"/>
      <c r="C196" s="74"/>
      <c r="D196" s="75"/>
      <c r="E196" s="72"/>
      <c r="F196" s="72"/>
      <c r="G196" s="72"/>
      <c r="H196" s="72"/>
      <c r="I196" s="76">
        <f t="shared" si="8"/>
        <v>0</v>
      </c>
      <c r="J196" s="73">
        <f t="shared" si="9"/>
        <v>1</v>
      </c>
      <c r="K196" s="76">
        <f t="shared" si="10"/>
        <v>0</v>
      </c>
      <c r="L196" s="76" t="str">
        <f t="shared" si="11"/>
        <v>Negative</v>
      </c>
      <c r="M196" s="63"/>
      <c r="N196" s="63"/>
      <c r="O196" s="63"/>
      <c r="P196" s="59"/>
    </row>
    <row r="197" spans="2:16" x14ac:dyDescent="0.2">
      <c r="B197" s="59"/>
      <c r="C197" s="74"/>
      <c r="D197" s="75"/>
      <c r="E197" s="72"/>
      <c r="F197" s="72"/>
      <c r="G197" s="72"/>
      <c r="H197" s="72"/>
      <c r="I197" s="76">
        <f t="shared" si="8"/>
        <v>0</v>
      </c>
      <c r="J197" s="73">
        <f t="shared" si="9"/>
        <v>1</v>
      </c>
      <c r="K197" s="76">
        <f t="shared" si="10"/>
        <v>0</v>
      </c>
      <c r="L197" s="76" t="str">
        <f t="shared" si="11"/>
        <v>Negative</v>
      </c>
      <c r="M197" s="63"/>
      <c r="N197" s="63"/>
      <c r="O197" s="63"/>
      <c r="P197" s="59"/>
    </row>
    <row r="198" spans="2:16" x14ac:dyDescent="0.2">
      <c r="B198" s="59"/>
      <c r="C198" s="74"/>
      <c r="D198" s="75"/>
      <c r="E198" s="72"/>
      <c r="F198" s="72"/>
      <c r="G198" s="72"/>
      <c r="H198" s="72"/>
      <c r="I198" s="76">
        <f t="shared" si="8"/>
        <v>0</v>
      </c>
      <c r="J198" s="73">
        <f t="shared" si="9"/>
        <v>1</v>
      </c>
      <c r="K198" s="76">
        <f t="shared" si="10"/>
        <v>0</v>
      </c>
      <c r="L198" s="76" t="str">
        <f t="shared" si="11"/>
        <v>Negative</v>
      </c>
      <c r="M198" s="63"/>
      <c r="N198" s="63"/>
      <c r="O198" s="63"/>
      <c r="P198" s="59"/>
    </row>
    <row r="199" spans="2:16" x14ac:dyDescent="0.2">
      <c r="B199" s="59"/>
      <c r="C199" s="74"/>
      <c r="D199" s="75"/>
      <c r="E199" s="72"/>
      <c r="F199" s="72"/>
      <c r="G199" s="72"/>
      <c r="H199" s="72"/>
      <c r="I199" s="76">
        <f t="shared" si="8"/>
        <v>0</v>
      </c>
      <c r="J199" s="73">
        <f t="shared" si="9"/>
        <v>1</v>
      </c>
      <c r="K199" s="76">
        <f t="shared" si="10"/>
        <v>0</v>
      </c>
      <c r="L199" s="76" t="str">
        <f t="shared" si="11"/>
        <v>Negative</v>
      </c>
      <c r="M199" s="63"/>
      <c r="N199" s="63"/>
      <c r="O199" s="63"/>
      <c r="P199" s="59"/>
    </row>
    <row r="200" spans="2:16" x14ac:dyDescent="0.2">
      <c r="B200" s="59"/>
      <c r="C200" s="74"/>
      <c r="D200" s="75"/>
      <c r="E200" s="72"/>
      <c r="F200" s="72"/>
      <c r="G200" s="72"/>
      <c r="H200" s="72"/>
      <c r="I200" s="76">
        <f t="shared" si="8"/>
        <v>0</v>
      </c>
      <c r="J200" s="73">
        <f t="shared" si="9"/>
        <v>1</v>
      </c>
      <c r="K200" s="76">
        <f t="shared" si="10"/>
        <v>0</v>
      </c>
      <c r="L200" s="76" t="str">
        <f t="shared" si="11"/>
        <v>Negative</v>
      </c>
      <c r="M200" s="63"/>
      <c r="N200" s="63"/>
      <c r="O200" s="63"/>
      <c r="P200" s="59"/>
    </row>
    <row r="201" spans="2:16" x14ac:dyDescent="0.2">
      <c r="B201" s="59"/>
      <c r="C201" s="74"/>
      <c r="D201" s="75"/>
      <c r="E201" s="72"/>
      <c r="F201" s="72"/>
      <c r="G201" s="72"/>
      <c r="H201" s="72"/>
      <c r="I201" s="76">
        <f t="shared" si="8"/>
        <v>0</v>
      </c>
      <c r="J201" s="73">
        <f t="shared" si="9"/>
        <v>1</v>
      </c>
      <c r="K201" s="76">
        <f t="shared" si="10"/>
        <v>0</v>
      </c>
      <c r="L201" s="76" t="str">
        <f t="shared" si="11"/>
        <v>Negative</v>
      </c>
      <c r="M201" s="63"/>
      <c r="N201" s="63"/>
      <c r="O201" s="63"/>
      <c r="P201" s="59"/>
    </row>
    <row r="202" spans="2:16" x14ac:dyDescent="0.2">
      <c r="B202" s="59"/>
      <c r="C202" s="74"/>
      <c r="D202" s="75"/>
      <c r="E202" s="72"/>
      <c r="F202" s="72"/>
      <c r="G202" s="72"/>
      <c r="H202" s="72"/>
      <c r="I202" s="76">
        <f t="shared" si="8"/>
        <v>0</v>
      </c>
      <c r="J202" s="73">
        <f t="shared" si="9"/>
        <v>1</v>
      </c>
      <c r="K202" s="76">
        <f t="shared" si="10"/>
        <v>0</v>
      </c>
      <c r="L202" s="76" t="str">
        <f t="shared" si="11"/>
        <v>Negative</v>
      </c>
      <c r="M202" s="63"/>
      <c r="N202" s="63"/>
      <c r="O202" s="63"/>
      <c r="P202" s="59"/>
    </row>
    <row r="203" spans="2:16" x14ac:dyDescent="0.2">
      <c r="B203" s="59"/>
      <c r="C203" s="74"/>
      <c r="D203" s="75"/>
      <c r="E203" s="72"/>
      <c r="F203" s="72"/>
      <c r="G203" s="72"/>
      <c r="H203" s="72"/>
      <c r="I203" s="76">
        <f t="shared" si="8"/>
        <v>0</v>
      </c>
      <c r="J203" s="73">
        <f t="shared" si="9"/>
        <v>1</v>
      </c>
      <c r="K203" s="76">
        <f t="shared" si="10"/>
        <v>0</v>
      </c>
      <c r="L203" s="76" t="str">
        <f t="shared" si="11"/>
        <v>Negative</v>
      </c>
      <c r="M203" s="63"/>
      <c r="N203" s="63"/>
      <c r="O203" s="63"/>
      <c r="P203" s="59"/>
    </row>
    <row r="204" spans="2:16" x14ac:dyDescent="0.2">
      <c r="B204" s="59"/>
      <c r="C204" s="74"/>
      <c r="D204" s="75"/>
      <c r="E204" s="72"/>
      <c r="F204" s="72"/>
      <c r="G204" s="72"/>
      <c r="H204" s="72"/>
      <c r="I204" s="76">
        <f t="shared" si="8"/>
        <v>0</v>
      </c>
      <c r="J204" s="73">
        <f t="shared" si="9"/>
        <v>1</v>
      </c>
      <c r="K204" s="76">
        <f t="shared" si="10"/>
        <v>0</v>
      </c>
      <c r="L204" s="76" t="str">
        <f t="shared" si="11"/>
        <v>Negative</v>
      </c>
      <c r="M204" s="63"/>
      <c r="N204" s="63"/>
      <c r="O204" s="63"/>
      <c r="P204" s="59"/>
    </row>
    <row r="205" spans="2:16" x14ac:dyDescent="0.2">
      <c r="B205" s="59"/>
      <c r="C205" s="74"/>
      <c r="D205" s="75"/>
      <c r="E205" s="72"/>
      <c r="F205" s="72"/>
      <c r="G205" s="72"/>
      <c r="H205" s="72"/>
      <c r="I205" s="76">
        <f t="shared" si="8"/>
        <v>0</v>
      </c>
      <c r="J205" s="73">
        <f t="shared" si="9"/>
        <v>1</v>
      </c>
      <c r="K205" s="76">
        <f t="shared" si="10"/>
        <v>0</v>
      </c>
      <c r="L205" s="76" t="str">
        <f t="shared" si="11"/>
        <v>Negative</v>
      </c>
      <c r="M205" s="63"/>
      <c r="N205" s="63"/>
      <c r="O205" s="63"/>
      <c r="P205" s="59"/>
    </row>
    <row r="206" spans="2:16" x14ac:dyDescent="0.2">
      <c r="B206" s="59"/>
      <c r="C206" s="74"/>
      <c r="D206" s="75"/>
      <c r="E206" s="72"/>
      <c r="F206" s="72"/>
      <c r="G206" s="72"/>
      <c r="H206" s="72"/>
      <c r="I206" s="76">
        <f t="shared" si="8"/>
        <v>0</v>
      </c>
      <c r="J206" s="73">
        <f t="shared" si="9"/>
        <v>1</v>
      </c>
      <c r="K206" s="76">
        <f t="shared" si="10"/>
        <v>0</v>
      </c>
      <c r="L206" s="76" t="str">
        <f t="shared" si="11"/>
        <v>Negative</v>
      </c>
      <c r="M206" s="63"/>
      <c r="N206" s="63"/>
      <c r="O206" s="63"/>
      <c r="P206" s="59"/>
    </row>
    <row r="207" spans="2:16" x14ac:dyDescent="0.2">
      <c r="B207" s="59"/>
      <c r="C207" s="74"/>
      <c r="D207" s="75"/>
      <c r="E207" s="72"/>
      <c r="F207" s="72"/>
      <c r="G207" s="72"/>
      <c r="H207" s="72"/>
      <c r="I207" s="76">
        <f t="shared" ref="I207:I214" si="12">IF(OR(F207-E207&gt;=5,H207-G207&gt;=5),1,0)</f>
        <v>0</v>
      </c>
      <c r="J207" s="73">
        <f t="shared" ref="J207:J214" si="13">IF(OR(H207-F207&gt;=5,F207-E207&lt;5),1,0)</f>
        <v>1</v>
      </c>
      <c r="K207" s="76">
        <f t="shared" ref="K207:K214" si="14">IF(OR(G207-E207&gt;=5,H207-F207&gt;=5),1,0)</f>
        <v>0</v>
      </c>
      <c r="L207" s="76" t="str">
        <f t="shared" si="11"/>
        <v>Negative</v>
      </c>
      <c r="M207" s="63"/>
      <c r="N207" s="63"/>
      <c r="O207" s="63"/>
      <c r="P207" s="59"/>
    </row>
    <row r="208" spans="2:16" x14ac:dyDescent="0.2">
      <c r="B208" s="59"/>
      <c r="C208" s="74"/>
      <c r="D208" s="75"/>
      <c r="E208" s="72"/>
      <c r="F208" s="72"/>
      <c r="G208" s="72"/>
      <c r="H208" s="72"/>
      <c r="I208" s="76">
        <f t="shared" si="12"/>
        <v>0</v>
      </c>
      <c r="J208" s="73">
        <f t="shared" si="13"/>
        <v>1</v>
      </c>
      <c r="K208" s="76">
        <f t="shared" si="14"/>
        <v>0</v>
      </c>
      <c r="L208" s="76" t="str">
        <f t="shared" ref="L208:L213" si="15">IF(I208=1,IF(J208=1,"ESBL+AmpC","ESBL"),IF(K208=1,"AmpC","Negative"))</f>
        <v>Negative</v>
      </c>
      <c r="M208" s="63"/>
      <c r="N208" s="63"/>
      <c r="O208" s="63"/>
      <c r="P208" s="59"/>
    </row>
    <row r="209" spans="2:16" x14ac:dyDescent="0.2">
      <c r="B209" s="59"/>
      <c r="C209" s="74"/>
      <c r="D209" s="75"/>
      <c r="E209" s="72"/>
      <c r="F209" s="72"/>
      <c r="G209" s="72"/>
      <c r="H209" s="72"/>
      <c r="I209" s="76">
        <f t="shared" si="12"/>
        <v>0</v>
      </c>
      <c r="J209" s="73">
        <f t="shared" si="13"/>
        <v>1</v>
      </c>
      <c r="K209" s="76">
        <f t="shared" si="14"/>
        <v>0</v>
      </c>
      <c r="L209" s="76" t="str">
        <f t="shared" si="15"/>
        <v>Negative</v>
      </c>
      <c r="M209" s="63"/>
      <c r="N209" s="63"/>
      <c r="O209" s="63"/>
      <c r="P209" s="59"/>
    </row>
    <row r="210" spans="2:16" x14ac:dyDescent="0.2">
      <c r="B210" s="59"/>
      <c r="C210" s="74"/>
      <c r="D210" s="75"/>
      <c r="E210" s="72"/>
      <c r="F210" s="72"/>
      <c r="G210" s="72"/>
      <c r="H210" s="72"/>
      <c r="I210" s="76">
        <f t="shared" si="12"/>
        <v>0</v>
      </c>
      <c r="J210" s="73">
        <f t="shared" si="13"/>
        <v>1</v>
      </c>
      <c r="K210" s="76">
        <f t="shared" si="14"/>
        <v>0</v>
      </c>
      <c r="L210" s="76" t="str">
        <f t="shared" si="15"/>
        <v>Negative</v>
      </c>
      <c r="M210" s="63"/>
      <c r="N210" s="63"/>
      <c r="O210" s="63"/>
      <c r="P210" s="59"/>
    </row>
    <row r="211" spans="2:16" x14ac:dyDescent="0.2">
      <c r="B211" s="59"/>
      <c r="C211" s="74"/>
      <c r="D211" s="75"/>
      <c r="E211" s="72"/>
      <c r="F211" s="72"/>
      <c r="G211" s="72"/>
      <c r="H211" s="72"/>
      <c r="I211" s="76">
        <f t="shared" si="12"/>
        <v>0</v>
      </c>
      <c r="J211" s="73">
        <f t="shared" si="13"/>
        <v>1</v>
      </c>
      <c r="K211" s="76">
        <f t="shared" si="14"/>
        <v>0</v>
      </c>
      <c r="L211" s="76" t="str">
        <f t="shared" si="15"/>
        <v>Negative</v>
      </c>
      <c r="M211" s="63"/>
      <c r="N211" s="63"/>
      <c r="O211" s="63"/>
      <c r="P211" s="59"/>
    </row>
    <row r="212" spans="2:16" x14ac:dyDescent="0.2">
      <c r="B212" s="59"/>
      <c r="C212" s="74"/>
      <c r="D212" s="75"/>
      <c r="E212" s="72"/>
      <c r="F212" s="72"/>
      <c r="G212" s="72"/>
      <c r="H212" s="72"/>
      <c r="I212" s="76">
        <f t="shared" si="12"/>
        <v>0</v>
      </c>
      <c r="J212" s="73">
        <f t="shared" si="13"/>
        <v>1</v>
      </c>
      <c r="K212" s="76">
        <f t="shared" si="14"/>
        <v>0</v>
      </c>
      <c r="L212" s="76" t="str">
        <f t="shared" si="15"/>
        <v>Negative</v>
      </c>
      <c r="M212" s="63"/>
      <c r="N212" s="63"/>
      <c r="O212" s="63"/>
      <c r="P212" s="59"/>
    </row>
    <row r="213" spans="2:16" x14ac:dyDescent="0.2">
      <c r="B213" s="59"/>
      <c r="C213" s="74"/>
      <c r="D213" s="75"/>
      <c r="E213" s="72"/>
      <c r="F213" s="72"/>
      <c r="G213" s="72"/>
      <c r="H213" s="72"/>
      <c r="I213" s="76">
        <f t="shared" si="12"/>
        <v>0</v>
      </c>
      <c r="J213" s="73">
        <f t="shared" si="13"/>
        <v>1</v>
      </c>
      <c r="K213" s="76">
        <f t="shared" si="14"/>
        <v>0</v>
      </c>
      <c r="L213" s="76" t="str">
        <f t="shared" si="15"/>
        <v>Negative</v>
      </c>
      <c r="M213" s="63"/>
      <c r="N213" s="63"/>
      <c r="O213" s="63"/>
      <c r="P213" s="59"/>
    </row>
    <row r="214" spans="2:16" x14ac:dyDescent="0.2">
      <c r="B214" s="59"/>
      <c r="C214" s="74"/>
      <c r="D214" s="75"/>
      <c r="E214" s="72"/>
      <c r="F214" s="72"/>
      <c r="G214" s="72"/>
      <c r="H214" s="72"/>
      <c r="I214" s="76">
        <f t="shared" si="12"/>
        <v>0</v>
      </c>
      <c r="J214" s="73">
        <f t="shared" si="13"/>
        <v>1</v>
      </c>
      <c r="K214" s="76">
        <f t="shared" si="14"/>
        <v>0</v>
      </c>
      <c r="L214" s="76"/>
      <c r="M214" s="63"/>
      <c r="N214" s="63"/>
      <c r="O214" s="63"/>
      <c r="P214" s="59"/>
    </row>
    <row r="215" spans="2:16" x14ac:dyDescent="0.2">
      <c r="B215" s="59"/>
      <c r="C215" s="63"/>
      <c r="D215" s="63"/>
      <c r="E215" s="77"/>
      <c r="F215" s="77"/>
      <c r="G215" s="77"/>
      <c r="H215" s="77"/>
      <c r="I215" s="77"/>
      <c r="J215" s="77"/>
      <c r="K215" s="77"/>
      <c r="L215" s="77"/>
      <c r="P215" s="59"/>
    </row>
    <row r="216" spans="2:16" x14ac:dyDescent="0.2">
      <c r="E216" s="79"/>
      <c r="F216" s="79"/>
      <c r="G216" s="79"/>
      <c r="H216" s="79"/>
      <c r="I216" s="79"/>
      <c r="J216" s="79"/>
      <c r="K216" s="79"/>
      <c r="L216" s="79"/>
    </row>
    <row r="217" spans="2:16" x14ac:dyDescent="0.2">
      <c r="E217" s="79"/>
      <c r="F217" s="79"/>
      <c r="G217" s="79"/>
      <c r="H217" s="79"/>
      <c r="I217" s="79"/>
      <c r="J217" s="79"/>
      <c r="K217" s="79"/>
      <c r="L217" s="79"/>
    </row>
    <row r="218" spans="2:16" x14ac:dyDescent="0.2">
      <c r="E218" s="79"/>
      <c r="F218" s="79"/>
      <c r="G218" s="79"/>
      <c r="H218" s="79"/>
      <c r="I218" s="79"/>
      <c r="J218" s="79"/>
      <c r="K218" s="79"/>
      <c r="L218" s="79"/>
    </row>
    <row r="219" spans="2:16" x14ac:dyDescent="0.2">
      <c r="E219" s="79"/>
      <c r="F219" s="79"/>
      <c r="G219" s="79"/>
      <c r="H219" s="79"/>
      <c r="I219" s="79"/>
      <c r="J219" s="79"/>
      <c r="K219" s="79"/>
      <c r="L219" s="79"/>
    </row>
    <row r="220" spans="2:16" x14ac:dyDescent="0.2">
      <c r="E220" s="79"/>
      <c r="F220" s="79"/>
      <c r="G220" s="79"/>
      <c r="H220" s="79"/>
      <c r="I220" s="79"/>
      <c r="J220" s="79"/>
      <c r="K220" s="79"/>
      <c r="L220" s="79"/>
    </row>
    <row r="221" spans="2:16" x14ac:dyDescent="0.2">
      <c r="E221" s="79"/>
      <c r="F221" s="79"/>
      <c r="G221" s="79"/>
      <c r="H221" s="79"/>
      <c r="I221" s="79"/>
      <c r="J221" s="79"/>
      <c r="K221" s="79"/>
      <c r="L221" s="79"/>
    </row>
    <row r="222" spans="2:16" x14ac:dyDescent="0.2">
      <c r="E222" s="79"/>
      <c r="F222" s="79"/>
      <c r="G222" s="79"/>
      <c r="H222" s="79"/>
      <c r="I222" s="79"/>
      <c r="J222" s="79"/>
      <c r="K222" s="79"/>
      <c r="L222" s="79"/>
    </row>
    <row r="223" spans="2:16" x14ac:dyDescent="0.2">
      <c r="E223" s="79"/>
      <c r="F223" s="79"/>
      <c r="G223" s="79"/>
      <c r="H223" s="79"/>
      <c r="I223" s="79"/>
      <c r="J223" s="79"/>
      <c r="K223" s="79"/>
      <c r="L223" s="79"/>
    </row>
    <row r="224" spans="2:16" x14ac:dyDescent="0.2">
      <c r="E224" s="79"/>
      <c r="F224" s="79"/>
      <c r="G224" s="79"/>
      <c r="H224" s="79"/>
      <c r="I224" s="79"/>
      <c r="J224" s="79"/>
      <c r="K224" s="79"/>
      <c r="L224" s="79"/>
    </row>
    <row r="225" spans="5:12" x14ac:dyDescent="0.2">
      <c r="E225" s="79"/>
      <c r="F225" s="79"/>
      <c r="G225" s="79"/>
      <c r="H225" s="79"/>
      <c r="I225" s="79"/>
      <c r="J225" s="79"/>
      <c r="K225" s="79"/>
      <c r="L225" s="79"/>
    </row>
    <row r="226" spans="5:12" x14ac:dyDescent="0.2">
      <c r="E226" s="79"/>
      <c r="F226" s="79"/>
      <c r="G226" s="79"/>
      <c r="H226" s="79"/>
      <c r="I226" s="79"/>
      <c r="J226" s="79"/>
      <c r="K226" s="79"/>
      <c r="L226" s="79"/>
    </row>
    <row r="227" spans="5:12" x14ac:dyDescent="0.2">
      <c r="E227" s="79"/>
      <c r="F227" s="79"/>
      <c r="G227" s="79"/>
      <c r="H227" s="79"/>
      <c r="I227" s="79"/>
      <c r="J227" s="79"/>
      <c r="K227" s="79"/>
      <c r="L227" s="79"/>
    </row>
    <row r="228" spans="5:12" x14ac:dyDescent="0.2">
      <c r="E228" s="79"/>
      <c r="F228" s="79"/>
      <c r="G228" s="79"/>
      <c r="H228" s="79"/>
      <c r="I228" s="79"/>
      <c r="J228" s="79"/>
      <c r="K228" s="79"/>
      <c r="L228" s="79"/>
    </row>
    <row r="229" spans="5:12" x14ac:dyDescent="0.2">
      <c r="E229" s="79"/>
      <c r="F229" s="79"/>
      <c r="G229" s="79"/>
      <c r="H229" s="79"/>
      <c r="I229" s="79"/>
      <c r="J229" s="79"/>
      <c r="K229" s="79"/>
      <c r="L229" s="79"/>
    </row>
    <row r="230" spans="5:12" x14ac:dyDescent="0.2">
      <c r="E230" s="79"/>
      <c r="F230" s="79"/>
      <c r="G230" s="79"/>
      <c r="H230" s="79"/>
      <c r="I230" s="79"/>
      <c r="J230" s="79"/>
      <c r="K230" s="79"/>
      <c r="L230" s="79"/>
    </row>
    <row r="231" spans="5:12" x14ac:dyDescent="0.2">
      <c r="E231" s="79"/>
      <c r="F231" s="79"/>
      <c r="G231" s="79"/>
      <c r="H231" s="79"/>
      <c r="I231" s="79"/>
      <c r="J231" s="79"/>
      <c r="K231" s="79"/>
      <c r="L231" s="79"/>
    </row>
    <row r="232" spans="5:12" x14ac:dyDescent="0.2">
      <c r="E232" s="79"/>
      <c r="F232" s="79"/>
      <c r="G232" s="79"/>
      <c r="H232" s="79"/>
      <c r="I232" s="79"/>
      <c r="J232" s="79"/>
      <c r="K232" s="79"/>
      <c r="L232" s="79"/>
    </row>
    <row r="233" spans="5:12" x14ac:dyDescent="0.2">
      <c r="E233" s="79"/>
      <c r="F233" s="79"/>
      <c r="G233" s="79"/>
      <c r="H233" s="79"/>
      <c r="I233" s="79"/>
      <c r="J233" s="79"/>
      <c r="K233" s="79"/>
      <c r="L233" s="79"/>
    </row>
    <row r="234" spans="5:12" x14ac:dyDescent="0.2">
      <c r="E234" s="79"/>
      <c r="F234" s="79"/>
      <c r="G234" s="79"/>
      <c r="H234" s="79"/>
      <c r="I234" s="79"/>
      <c r="J234" s="79"/>
      <c r="K234" s="79"/>
      <c r="L234" s="79"/>
    </row>
    <row r="235" spans="5:12" x14ac:dyDescent="0.2">
      <c r="E235" s="79"/>
      <c r="F235" s="79"/>
      <c r="G235" s="79"/>
      <c r="H235" s="79"/>
      <c r="I235" s="79"/>
      <c r="J235" s="79"/>
      <c r="K235" s="79"/>
      <c r="L235" s="79"/>
    </row>
    <row r="236" spans="5:12" x14ac:dyDescent="0.2">
      <c r="E236" s="79"/>
      <c r="F236" s="79"/>
      <c r="G236" s="79"/>
      <c r="H236" s="79"/>
      <c r="I236" s="79"/>
      <c r="J236" s="79"/>
      <c r="K236" s="79"/>
      <c r="L236" s="79"/>
    </row>
    <row r="237" spans="5:12" x14ac:dyDescent="0.2">
      <c r="E237" s="79"/>
      <c r="F237" s="79"/>
      <c r="G237" s="79"/>
      <c r="H237" s="79"/>
      <c r="I237" s="79"/>
      <c r="J237" s="79"/>
      <c r="K237" s="79"/>
      <c r="L237" s="79"/>
    </row>
    <row r="238" spans="5:12" x14ac:dyDescent="0.2">
      <c r="E238" s="79"/>
      <c r="F238" s="79"/>
      <c r="G238" s="79"/>
      <c r="H238" s="79"/>
      <c r="I238" s="79"/>
      <c r="J238" s="79"/>
      <c r="K238" s="79"/>
      <c r="L238" s="79"/>
    </row>
    <row r="239" spans="5:12" x14ac:dyDescent="0.2">
      <c r="E239" s="79"/>
      <c r="F239" s="79"/>
      <c r="G239" s="79"/>
      <c r="H239" s="79"/>
      <c r="I239" s="79"/>
      <c r="J239" s="79"/>
      <c r="K239" s="79"/>
      <c r="L239" s="79"/>
    </row>
    <row r="240" spans="5:12" x14ac:dyDescent="0.2">
      <c r="E240" s="79"/>
      <c r="F240" s="79"/>
      <c r="G240" s="79"/>
      <c r="H240" s="79"/>
      <c r="I240" s="79"/>
      <c r="J240" s="79"/>
      <c r="K240" s="79"/>
      <c r="L240" s="79"/>
    </row>
    <row r="241" spans="5:12" x14ac:dyDescent="0.2">
      <c r="E241" s="79"/>
      <c r="F241" s="79"/>
      <c r="G241" s="79"/>
      <c r="H241" s="79"/>
      <c r="I241" s="79"/>
      <c r="J241" s="79"/>
      <c r="K241" s="79"/>
      <c r="L241" s="79"/>
    </row>
    <row r="242" spans="5:12" x14ac:dyDescent="0.2">
      <c r="E242" s="79"/>
      <c r="F242" s="79"/>
      <c r="G242" s="79"/>
      <c r="H242" s="79"/>
      <c r="I242" s="79"/>
      <c r="J242" s="79"/>
      <c r="K242" s="79"/>
      <c r="L242" s="79"/>
    </row>
    <row r="243" spans="5:12" x14ac:dyDescent="0.2">
      <c r="E243" s="79"/>
      <c r="F243" s="79"/>
      <c r="G243" s="79"/>
      <c r="H243" s="79"/>
      <c r="I243" s="79"/>
      <c r="J243" s="79"/>
      <c r="K243" s="79"/>
      <c r="L243" s="79"/>
    </row>
    <row r="244" spans="5:12" x14ac:dyDescent="0.2">
      <c r="E244" s="79"/>
      <c r="F244" s="79"/>
      <c r="G244" s="79"/>
      <c r="H244" s="79"/>
      <c r="I244" s="79"/>
      <c r="J244" s="79"/>
      <c r="K244" s="79"/>
      <c r="L244" s="79"/>
    </row>
    <row r="245" spans="5:12" x14ac:dyDescent="0.2">
      <c r="E245" s="79"/>
      <c r="F245" s="79"/>
      <c r="G245" s="79"/>
      <c r="H245" s="79"/>
      <c r="I245" s="79"/>
      <c r="J245" s="79"/>
      <c r="K245" s="79"/>
      <c r="L245" s="79"/>
    </row>
    <row r="246" spans="5:12" x14ac:dyDescent="0.2">
      <c r="E246" s="79"/>
      <c r="F246" s="79"/>
      <c r="G246" s="79"/>
      <c r="H246" s="79"/>
      <c r="I246" s="79"/>
      <c r="J246" s="79"/>
      <c r="K246" s="79"/>
      <c r="L246" s="79"/>
    </row>
    <row r="247" spans="5:12" x14ac:dyDescent="0.2">
      <c r="E247" s="79"/>
      <c r="F247" s="79"/>
      <c r="G247" s="79"/>
      <c r="H247" s="79"/>
      <c r="I247" s="79"/>
      <c r="J247" s="79"/>
      <c r="K247" s="79"/>
      <c r="L247" s="79"/>
    </row>
    <row r="248" spans="5:12" x14ac:dyDescent="0.2">
      <c r="E248" s="79"/>
      <c r="F248" s="79"/>
      <c r="G248" s="79"/>
      <c r="H248" s="79"/>
      <c r="I248" s="79"/>
      <c r="J248" s="79"/>
      <c r="K248" s="79"/>
      <c r="L248" s="79"/>
    </row>
    <row r="249" spans="5:12" x14ac:dyDescent="0.2">
      <c r="E249" s="79"/>
      <c r="F249" s="79"/>
      <c r="G249" s="79"/>
      <c r="H249" s="79"/>
      <c r="I249" s="79"/>
      <c r="J249" s="79"/>
      <c r="K249" s="79"/>
      <c r="L249" s="79"/>
    </row>
    <row r="250" spans="5:12" x14ac:dyDescent="0.2">
      <c r="E250" s="79"/>
      <c r="F250" s="79"/>
      <c r="G250" s="79"/>
      <c r="H250" s="79"/>
      <c r="I250" s="79"/>
      <c r="J250" s="79"/>
      <c r="K250" s="79"/>
      <c r="L250" s="79"/>
    </row>
    <row r="251" spans="5:12" x14ac:dyDescent="0.2">
      <c r="E251" s="79"/>
      <c r="F251" s="79"/>
      <c r="G251" s="79"/>
      <c r="H251" s="79"/>
      <c r="I251" s="79"/>
      <c r="J251" s="79"/>
      <c r="K251" s="79"/>
      <c r="L251" s="79"/>
    </row>
    <row r="252" spans="5:12" x14ac:dyDescent="0.2">
      <c r="E252" s="79"/>
      <c r="F252" s="79"/>
      <c r="G252" s="79"/>
      <c r="H252" s="79"/>
      <c r="I252" s="79"/>
      <c r="J252" s="79"/>
      <c r="K252" s="79"/>
      <c r="L252" s="79"/>
    </row>
    <row r="253" spans="5:12" x14ac:dyDescent="0.2">
      <c r="E253" s="79"/>
      <c r="F253" s="79"/>
      <c r="G253" s="79"/>
      <c r="H253" s="79"/>
      <c r="I253" s="79"/>
      <c r="J253" s="79"/>
      <c r="K253" s="79"/>
      <c r="L253" s="79"/>
    </row>
    <row r="254" spans="5:12" x14ac:dyDescent="0.2">
      <c r="E254" s="79"/>
      <c r="F254" s="79"/>
      <c r="G254" s="79"/>
      <c r="H254" s="79"/>
      <c r="I254" s="79"/>
      <c r="J254" s="79"/>
      <c r="K254" s="79"/>
      <c r="L254" s="79"/>
    </row>
    <row r="255" spans="5:12" x14ac:dyDescent="0.2">
      <c r="E255" s="79"/>
      <c r="F255" s="79"/>
      <c r="G255" s="79"/>
      <c r="H255" s="79"/>
      <c r="I255" s="79"/>
      <c r="J255" s="79"/>
      <c r="K255" s="79"/>
      <c r="L255" s="79"/>
    </row>
    <row r="256" spans="5:12" x14ac:dyDescent="0.2">
      <c r="E256" s="79"/>
      <c r="F256" s="79"/>
      <c r="G256" s="79"/>
      <c r="H256" s="79"/>
      <c r="I256" s="79"/>
      <c r="J256" s="79"/>
      <c r="K256" s="79"/>
      <c r="L256" s="79"/>
    </row>
    <row r="257" spans="5:12" x14ac:dyDescent="0.2">
      <c r="E257" s="79"/>
      <c r="F257" s="79"/>
      <c r="G257" s="79"/>
      <c r="H257" s="79"/>
      <c r="I257" s="79"/>
      <c r="J257" s="79"/>
      <c r="K257" s="79"/>
      <c r="L257" s="79"/>
    </row>
    <row r="258" spans="5:12" x14ac:dyDescent="0.2">
      <c r="E258" s="79"/>
      <c r="F258" s="79"/>
      <c r="G258" s="79"/>
      <c r="H258" s="79"/>
      <c r="I258" s="79"/>
      <c r="J258" s="79"/>
      <c r="K258" s="79"/>
      <c r="L258" s="79"/>
    </row>
    <row r="259" spans="5:12" x14ac:dyDescent="0.2">
      <c r="E259" s="79"/>
      <c r="F259" s="79"/>
      <c r="G259" s="79"/>
      <c r="H259" s="79"/>
      <c r="I259" s="79"/>
      <c r="J259" s="79"/>
      <c r="K259" s="79"/>
      <c r="L259" s="79"/>
    </row>
    <row r="260" spans="5:12" x14ac:dyDescent="0.2">
      <c r="E260" s="79"/>
      <c r="F260" s="79"/>
      <c r="G260" s="79"/>
      <c r="H260" s="79"/>
      <c r="I260" s="79"/>
      <c r="J260" s="79"/>
      <c r="K260" s="79"/>
      <c r="L260" s="79"/>
    </row>
    <row r="261" spans="5:12" x14ac:dyDescent="0.2">
      <c r="E261" s="79"/>
      <c r="F261" s="79"/>
      <c r="G261" s="79"/>
      <c r="H261" s="79"/>
      <c r="I261" s="79"/>
      <c r="J261" s="79"/>
      <c r="K261" s="79"/>
      <c r="L261" s="79"/>
    </row>
    <row r="262" spans="5:12" x14ac:dyDescent="0.2">
      <c r="E262" s="79"/>
      <c r="F262" s="79"/>
      <c r="G262" s="79"/>
      <c r="H262" s="79"/>
      <c r="I262" s="79"/>
      <c r="J262" s="79"/>
      <c r="K262" s="79"/>
      <c r="L262" s="79"/>
    </row>
    <row r="263" spans="5:12" x14ac:dyDescent="0.2">
      <c r="E263" s="79"/>
      <c r="F263" s="79"/>
      <c r="G263" s="79"/>
      <c r="H263" s="79"/>
      <c r="I263" s="79"/>
      <c r="J263" s="79"/>
      <c r="K263" s="79"/>
      <c r="L263" s="79"/>
    </row>
    <row r="264" spans="5:12" x14ac:dyDescent="0.2">
      <c r="E264" s="79"/>
      <c r="F264" s="79"/>
      <c r="G264" s="79"/>
      <c r="H264" s="79"/>
      <c r="I264" s="79"/>
      <c r="J264" s="79"/>
      <c r="K264" s="79"/>
      <c r="L264" s="79"/>
    </row>
    <row r="265" spans="5:12" x14ac:dyDescent="0.2">
      <c r="E265" s="79"/>
      <c r="F265" s="79"/>
      <c r="G265" s="79"/>
      <c r="H265" s="79"/>
      <c r="I265" s="79"/>
      <c r="J265" s="79"/>
      <c r="K265" s="79"/>
      <c r="L265" s="79"/>
    </row>
    <row r="266" spans="5:12" x14ac:dyDescent="0.2">
      <c r="E266" s="79"/>
      <c r="F266" s="79"/>
      <c r="G266" s="79"/>
      <c r="H266" s="79"/>
      <c r="I266" s="79"/>
      <c r="J266" s="79"/>
      <c r="K266" s="79"/>
      <c r="L266" s="79"/>
    </row>
    <row r="267" spans="5:12" x14ac:dyDescent="0.2">
      <c r="E267" s="79"/>
      <c r="F267" s="79"/>
      <c r="G267" s="79"/>
      <c r="H267" s="79"/>
      <c r="I267" s="79"/>
      <c r="J267" s="79"/>
      <c r="K267" s="79"/>
      <c r="L267" s="79"/>
    </row>
    <row r="268" spans="5:12" x14ac:dyDescent="0.2">
      <c r="E268" s="79"/>
      <c r="F268" s="79"/>
      <c r="G268" s="79"/>
      <c r="H268" s="79"/>
      <c r="I268" s="79"/>
      <c r="J268" s="79"/>
      <c r="K268" s="79"/>
      <c r="L268" s="79"/>
    </row>
    <row r="269" spans="5:12" x14ac:dyDescent="0.2">
      <c r="E269" s="79"/>
      <c r="F269" s="79"/>
      <c r="G269" s="79"/>
      <c r="H269" s="79"/>
      <c r="I269" s="79"/>
      <c r="J269" s="79"/>
      <c r="K269" s="79"/>
      <c r="L269" s="79"/>
    </row>
    <row r="270" spans="5:12" x14ac:dyDescent="0.2">
      <c r="E270" s="79"/>
      <c r="F270" s="79"/>
      <c r="G270" s="79"/>
      <c r="H270" s="79"/>
      <c r="I270" s="79"/>
      <c r="J270" s="79"/>
      <c r="K270" s="79"/>
      <c r="L270" s="79"/>
    </row>
    <row r="271" spans="5:12" x14ac:dyDescent="0.2">
      <c r="E271" s="79"/>
      <c r="F271" s="79"/>
      <c r="G271" s="79"/>
      <c r="H271" s="79"/>
      <c r="I271" s="79"/>
      <c r="J271" s="79"/>
      <c r="K271" s="79"/>
      <c r="L271" s="79"/>
    </row>
    <row r="272" spans="5:12" x14ac:dyDescent="0.2">
      <c r="E272" s="79"/>
      <c r="F272" s="79"/>
      <c r="G272" s="79"/>
      <c r="H272" s="79"/>
      <c r="I272" s="79"/>
      <c r="J272" s="79"/>
      <c r="K272" s="79"/>
      <c r="L272" s="79"/>
    </row>
    <row r="273" spans="5:12" x14ac:dyDescent="0.2">
      <c r="E273" s="79"/>
      <c r="F273" s="79"/>
      <c r="G273" s="79"/>
      <c r="H273" s="79"/>
      <c r="I273" s="79"/>
      <c r="J273" s="79"/>
      <c r="K273" s="79"/>
      <c r="L273" s="79"/>
    </row>
    <row r="274" spans="5:12" x14ac:dyDescent="0.2">
      <c r="E274" s="79"/>
      <c r="F274" s="79"/>
      <c r="G274" s="79"/>
      <c r="H274" s="79"/>
      <c r="I274" s="79"/>
      <c r="J274" s="79"/>
      <c r="K274" s="79"/>
      <c r="L274" s="79"/>
    </row>
    <row r="275" spans="5:12" x14ac:dyDescent="0.2">
      <c r="E275" s="79"/>
      <c r="F275" s="79"/>
      <c r="G275" s="79"/>
      <c r="H275" s="79"/>
      <c r="I275" s="79"/>
      <c r="J275" s="79"/>
      <c r="K275" s="79"/>
      <c r="L275" s="79"/>
    </row>
    <row r="276" spans="5:12" x14ac:dyDescent="0.2">
      <c r="E276" s="79"/>
      <c r="F276" s="79"/>
      <c r="G276" s="79"/>
      <c r="H276" s="79"/>
      <c r="I276" s="79"/>
      <c r="J276" s="79"/>
      <c r="K276" s="79"/>
      <c r="L276" s="79"/>
    </row>
    <row r="277" spans="5:12" x14ac:dyDescent="0.2">
      <c r="E277" s="79"/>
      <c r="F277" s="79"/>
      <c r="G277" s="79"/>
      <c r="H277" s="79"/>
      <c r="I277" s="79"/>
      <c r="J277" s="79"/>
      <c r="K277" s="79"/>
      <c r="L277" s="79"/>
    </row>
    <row r="278" spans="5:12" x14ac:dyDescent="0.2">
      <c r="E278" s="79"/>
      <c r="F278" s="79"/>
      <c r="G278" s="79"/>
      <c r="H278" s="79"/>
      <c r="I278" s="79"/>
      <c r="J278" s="79"/>
      <c r="K278" s="79"/>
      <c r="L278" s="79"/>
    </row>
    <row r="279" spans="5:12" x14ac:dyDescent="0.2">
      <c r="E279" s="79"/>
      <c r="F279" s="79"/>
      <c r="G279" s="79"/>
      <c r="H279" s="79"/>
      <c r="I279" s="79"/>
      <c r="J279" s="79"/>
      <c r="K279" s="79"/>
      <c r="L279" s="79"/>
    </row>
    <row r="280" spans="5:12" x14ac:dyDescent="0.2">
      <c r="E280" s="79"/>
      <c r="F280" s="79"/>
      <c r="G280" s="79"/>
      <c r="H280" s="79"/>
      <c r="I280" s="79"/>
      <c r="J280" s="79"/>
      <c r="K280" s="79"/>
      <c r="L280" s="79"/>
    </row>
    <row r="281" spans="5:12" x14ac:dyDescent="0.2">
      <c r="E281" s="79"/>
      <c r="F281" s="79"/>
      <c r="G281" s="79"/>
      <c r="H281" s="79"/>
      <c r="I281" s="79"/>
      <c r="J281" s="79"/>
      <c r="K281" s="79"/>
      <c r="L281" s="79"/>
    </row>
    <row r="282" spans="5:12" x14ac:dyDescent="0.2">
      <c r="E282" s="79"/>
      <c r="F282" s="79"/>
      <c r="G282" s="79"/>
      <c r="H282" s="79"/>
      <c r="I282" s="79"/>
      <c r="J282" s="79"/>
      <c r="K282" s="79"/>
      <c r="L282" s="79"/>
    </row>
    <row r="283" spans="5:12" x14ac:dyDescent="0.2">
      <c r="E283" s="79"/>
      <c r="F283" s="79"/>
      <c r="G283" s="79"/>
      <c r="H283" s="79"/>
      <c r="I283" s="79"/>
      <c r="J283" s="79"/>
      <c r="K283" s="79"/>
      <c r="L283" s="79"/>
    </row>
    <row r="284" spans="5:12" x14ac:dyDescent="0.2">
      <c r="E284" s="79"/>
      <c r="F284" s="79"/>
      <c r="G284" s="79"/>
      <c r="H284" s="79"/>
      <c r="I284" s="79"/>
      <c r="J284" s="79"/>
      <c r="K284" s="79"/>
      <c r="L284" s="79"/>
    </row>
    <row r="285" spans="5:12" x14ac:dyDescent="0.2">
      <c r="E285" s="79"/>
      <c r="F285" s="79"/>
      <c r="G285" s="79"/>
      <c r="H285" s="79"/>
      <c r="I285" s="79"/>
      <c r="J285" s="79"/>
      <c r="K285" s="79"/>
      <c r="L285" s="79"/>
    </row>
    <row r="286" spans="5:12" x14ac:dyDescent="0.2">
      <c r="E286" s="79"/>
      <c r="F286" s="79"/>
      <c r="G286" s="79"/>
      <c r="H286" s="79"/>
      <c r="I286" s="79"/>
      <c r="J286" s="79"/>
      <c r="K286" s="79"/>
      <c r="L286" s="79"/>
    </row>
    <row r="287" spans="5:12" x14ac:dyDescent="0.2">
      <c r="E287" s="79"/>
      <c r="F287" s="79"/>
      <c r="G287" s="79"/>
      <c r="H287" s="79"/>
      <c r="I287" s="79"/>
      <c r="J287" s="79"/>
      <c r="K287" s="79"/>
      <c r="L287" s="79"/>
    </row>
    <row r="288" spans="5:12" x14ac:dyDescent="0.2">
      <c r="E288" s="79"/>
      <c r="F288" s="79"/>
      <c r="G288" s="79"/>
      <c r="H288" s="79"/>
      <c r="I288" s="79"/>
      <c r="J288" s="79"/>
      <c r="K288" s="79"/>
      <c r="L288" s="79"/>
    </row>
    <row r="289" spans="5:12" x14ac:dyDescent="0.2">
      <c r="E289" s="79"/>
      <c r="F289" s="79"/>
      <c r="G289" s="79"/>
      <c r="H289" s="79"/>
      <c r="I289" s="79"/>
      <c r="J289" s="79"/>
      <c r="K289" s="79"/>
      <c r="L289" s="79"/>
    </row>
    <row r="290" spans="5:12" x14ac:dyDescent="0.2">
      <c r="E290" s="79"/>
      <c r="F290" s="79"/>
      <c r="G290" s="79"/>
      <c r="H290" s="79"/>
      <c r="I290" s="79"/>
      <c r="J290" s="79"/>
      <c r="K290" s="79"/>
      <c r="L290" s="79"/>
    </row>
    <row r="291" spans="5:12" x14ac:dyDescent="0.2">
      <c r="E291" s="79"/>
      <c r="F291" s="79"/>
      <c r="G291" s="79"/>
      <c r="H291" s="79"/>
      <c r="I291" s="79"/>
      <c r="J291" s="79"/>
      <c r="K291" s="79"/>
      <c r="L291" s="79"/>
    </row>
    <row r="292" spans="5:12" x14ac:dyDescent="0.2">
      <c r="E292" s="79"/>
      <c r="F292" s="79"/>
      <c r="G292" s="79"/>
      <c r="H292" s="79"/>
      <c r="I292" s="79"/>
      <c r="J292" s="79"/>
      <c r="K292" s="79"/>
      <c r="L292" s="79"/>
    </row>
    <row r="293" spans="5:12" x14ac:dyDescent="0.2">
      <c r="E293" s="79"/>
      <c r="F293" s="79"/>
      <c r="G293" s="79"/>
      <c r="H293" s="79"/>
      <c r="I293" s="79"/>
      <c r="J293" s="79"/>
      <c r="K293" s="79"/>
      <c r="L293" s="79"/>
    </row>
    <row r="294" spans="5:12" x14ac:dyDescent="0.2">
      <c r="E294" s="79"/>
      <c r="F294" s="79"/>
      <c r="G294" s="79"/>
      <c r="H294" s="79"/>
      <c r="I294" s="79"/>
      <c r="J294" s="79"/>
      <c r="K294" s="79"/>
      <c r="L294" s="79"/>
    </row>
    <row r="295" spans="5:12" x14ac:dyDescent="0.2">
      <c r="E295" s="79"/>
      <c r="F295" s="79"/>
      <c r="G295" s="79"/>
      <c r="H295" s="79"/>
      <c r="I295" s="79"/>
      <c r="J295" s="79"/>
      <c r="K295" s="79"/>
      <c r="L295" s="79"/>
    </row>
    <row r="296" spans="5:12" x14ac:dyDescent="0.2">
      <c r="E296" s="79"/>
      <c r="F296" s="79"/>
      <c r="G296" s="79"/>
      <c r="H296" s="79"/>
      <c r="I296" s="79"/>
      <c r="J296" s="79"/>
      <c r="K296" s="79"/>
      <c r="L296" s="79"/>
    </row>
    <row r="297" spans="5:12" x14ac:dyDescent="0.2">
      <c r="E297" s="79"/>
      <c r="F297" s="79"/>
      <c r="G297" s="79"/>
      <c r="H297" s="79"/>
      <c r="I297" s="79"/>
      <c r="J297" s="79"/>
      <c r="K297" s="79"/>
      <c r="L297" s="79"/>
    </row>
    <row r="298" spans="5:12" x14ac:dyDescent="0.2">
      <c r="E298" s="79"/>
      <c r="F298" s="79"/>
      <c r="G298" s="79"/>
      <c r="H298" s="79"/>
      <c r="I298" s="79"/>
      <c r="J298" s="79"/>
      <c r="K298" s="79"/>
      <c r="L298" s="79"/>
    </row>
    <row r="299" spans="5:12" x14ac:dyDescent="0.2">
      <c r="E299" s="79"/>
      <c r="F299" s="79"/>
      <c r="G299" s="79"/>
      <c r="H299" s="79"/>
      <c r="I299" s="79"/>
      <c r="J299" s="79"/>
      <c r="K299" s="79"/>
      <c r="L299" s="79"/>
    </row>
    <row r="300" spans="5:12" x14ac:dyDescent="0.2">
      <c r="E300" s="79"/>
      <c r="F300" s="79"/>
      <c r="G300" s="79"/>
      <c r="H300" s="79"/>
      <c r="I300" s="79"/>
      <c r="J300" s="79"/>
      <c r="K300" s="79"/>
      <c r="L300" s="79"/>
    </row>
    <row r="301" spans="5:12" x14ac:dyDescent="0.2">
      <c r="E301" s="79"/>
      <c r="F301" s="79"/>
      <c r="G301" s="79"/>
      <c r="H301" s="79"/>
      <c r="I301" s="79"/>
      <c r="J301" s="79"/>
      <c r="K301" s="79"/>
      <c r="L301" s="79"/>
    </row>
    <row r="302" spans="5:12" x14ac:dyDescent="0.2">
      <c r="E302" s="79"/>
      <c r="F302" s="79"/>
      <c r="G302" s="79"/>
      <c r="H302" s="79"/>
      <c r="I302" s="79"/>
      <c r="J302" s="79"/>
      <c r="K302" s="79"/>
      <c r="L302" s="79"/>
    </row>
    <row r="303" spans="5:12" x14ac:dyDescent="0.2">
      <c r="E303" s="79"/>
      <c r="F303" s="79"/>
      <c r="G303" s="79"/>
      <c r="H303" s="79"/>
      <c r="I303" s="79"/>
      <c r="J303" s="79"/>
      <c r="K303" s="79"/>
      <c r="L303" s="79"/>
    </row>
    <row r="304" spans="5:12" x14ac:dyDescent="0.2">
      <c r="E304" s="79"/>
      <c r="F304" s="79"/>
      <c r="G304" s="79"/>
      <c r="H304" s="79"/>
      <c r="I304" s="79"/>
      <c r="J304" s="79"/>
      <c r="K304" s="79"/>
      <c r="L304" s="79"/>
    </row>
    <row r="305" spans="5:12" x14ac:dyDescent="0.2">
      <c r="E305" s="79"/>
      <c r="F305" s="79"/>
      <c r="G305" s="79"/>
      <c r="H305" s="79"/>
      <c r="I305" s="79"/>
      <c r="J305" s="79"/>
      <c r="K305" s="79"/>
      <c r="L305" s="79"/>
    </row>
    <row r="306" spans="5:12" x14ac:dyDescent="0.2">
      <c r="E306" s="79"/>
      <c r="F306" s="79"/>
      <c r="G306" s="79"/>
      <c r="H306" s="79"/>
      <c r="I306" s="79"/>
      <c r="J306" s="79"/>
      <c r="K306" s="79"/>
      <c r="L306" s="79"/>
    </row>
    <row r="307" spans="5:12" x14ac:dyDescent="0.2">
      <c r="E307" s="79"/>
      <c r="F307" s="79"/>
      <c r="G307" s="79"/>
      <c r="H307" s="79"/>
      <c r="I307" s="79"/>
      <c r="J307" s="79"/>
      <c r="K307" s="79"/>
      <c r="L307" s="79"/>
    </row>
    <row r="308" spans="5:12" x14ac:dyDescent="0.2">
      <c r="E308" s="79"/>
      <c r="F308" s="79"/>
      <c r="G308" s="79"/>
      <c r="H308" s="79"/>
      <c r="I308" s="79"/>
      <c r="J308" s="79"/>
      <c r="K308" s="79"/>
      <c r="L308" s="79"/>
    </row>
    <row r="309" spans="5:12" x14ac:dyDescent="0.2">
      <c r="E309" s="79"/>
      <c r="F309" s="79"/>
      <c r="G309" s="79"/>
      <c r="H309" s="79"/>
      <c r="I309" s="79"/>
      <c r="J309" s="79"/>
      <c r="K309" s="79"/>
      <c r="L309" s="79"/>
    </row>
    <row r="310" spans="5:12" x14ac:dyDescent="0.2">
      <c r="E310" s="79"/>
      <c r="F310" s="79"/>
      <c r="G310" s="79"/>
      <c r="H310" s="79"/>
      <c r="I310" s="79"/>
      <c r="J310" s="79"/>
      <c r="K310" s="79"/>
      <c r="L310" s="79"/>
    </row>
    <row r="311" spans="5:12" x14ac:dyDescent="0.2">
      <c r="E311" s="79"/>
      <c r="F311" s="79"/>
      <c r="G311" s="79"/>
      <c r="H311" s="79"/>
      <c r="I311" s="79"/>
      <c r="J311" s="79"/>
      <c r="K311" s="79"/>
      <c r="L311" s="79"/>
    </row>
    <row r="312" spans="5:12" x14ac:dyDescent="0.2">
      <c r="E312" s="79"/>
      <c r="F312" s="79"/>
      <c r="G312" s="79"/>
      <c r="H312" s="79"/>
      <c r="I312" s="79"/>
      <c r="J312" s="79"/>
      <c r="K312" s="79"/>
      <c r="L312" s="79"/>
    </row>
    <row r="313" spans="5:12" x14ac:dyDescent="0.2">
      <c r="E313" s="79"/>
      <c r="F313" s="79"/>
      <c r="G313" s="79"/>
      <c r="H313" s="79"/>
      <c r="I313" s="79"/>
      <c r="J313" s="79"/>
      <c r="K313" s="79"/>
      <c r="L313" s="79"/>
    </row>
    <row r="314" spans="5:12" x14ac:dyDescent="0.2">
      <c r="E314" s="79"/>
      <c r="F314" s="79"/>
      <c r="G314" s="79"/>
      <c r="H314" s="79"/>
      <c r="I314" s="79"/>
      <c r="J314" s="79"/>
      <c r="K314" s="79"/>
      <c r="L314" s="79"/>
    </row>
    <row r="315" spans="5:12" x14ac:dyDescent="0.2">
      <c r="E315" s="79"/>
      <c r="F315" s="79"/>
      <c r="G315" s="79"/>
      <c r="H315" s="79"/>
      <c r="I315" s="79"/>
      <c r="J315" s="79"/>
      <c r="K315" s="79"/>
      <c r="L315" s="79"/>
    </row>
    <row r="316" spans="5:12" x14ac:dyDescent="0.2">
      <c r="E316" s="79"/>
      <c r="F316" s="79"/>
      <c r="G316" s="79"/>
      <c r="H316" s="79"/>
      <c r="I316" s="79"/>
      <c r="J316" s="79"/>
      <c r="K316" s="79"/>
      <c r="L316" s="79"/>
    </row>
    <row r="317" spans="5:12" x14ac:dyDescent="0.2">
      <c r="E317" s="79"/>
      <c r="F317" s="79"/>
      <c r="G317" s="79"/>
      <c r="H317" s="79"/>
      <c r="I317" s="79"/>
      <c r="J317" s="79"/>
      <c r="K317" s="79"/>
      <c r="L317" s="79"/>
    </row>
    <row r="318" spans="5:12" x14ac:dyDescent="0.2">
      <c r="E318" s="79"/>
      <c r="F318" s="79"/>
      <c r="G318" s="79"/>
      <c r="H318" s="79"/>
      <c r="I318" s="79"/>
      <c r="J318" s="79"/>
      <c r="K318" s="79"/>
      <c r="L318" s="79"/>
    </row>
    <row r="319" spans="5:12" x14ac:dyDescent="0.2">
      <c r="E319" s="79"/>
      <c r="F319" s="79"/>
      <c r="G319" s="79"/>
      <c r="H319" s="79"/>
      <c r="I319" s="79"/>
      <c r="J319" s="79"/>
      <c r="K319" s="79"/>
      <c r="L319" s="79"/>
    </row>
    <row r="320" spans="5:12" x14ac:dyDescent="0.2">
      <c r="E320" s="79"/>
      <c r="F320" s="79"/>
      <c r="G320" s="79"/>
      <c r="H320" s="79"/>
      <c r="I320" s="79"/>
      <c r="J320" s="79"/>
      <c r="K320" s="79"/>
      <c r="L320" s="79"/>
    </row>
    <row r="321" spans="5:12" x14ac:dyDescent="0.2">
      <c r="E321" s="79"/>
      <c r="F321" s="79"/>
      <c r="G321" s="79"/>
      <c r="H321" s="79"/>
      <c r="I321" s="79"/>
      <c r="J321" s="79"/>
      <c r="K321" s="79"/>
      <c r="L321" s="79"/>
    </row>
    <row r="322" spans="5:12" x14ac:dyDescent="0.2">
      <c r="E322" s="79"/>
      <c r="F322" s="79"/>
      <c r="G322" s="79"/>
      <c r="H322" s="79"/>
      <c r="I322" s="79"/>
      <c r="J322" s="79"/>
      <c r="K322" s="79"/>
      <c r="L322" s="79"/>
    </row>
    <row r="323" spans="5:12" x14ac:dyDescent="0.2">
      <c r="E323" s="79"/>
      <c r="F323" s="79"/>
      <c r="G323" s="79"/>
      <c r="H323" s="79"/>
      <c r="I323" s="79"/>
      <c r="J323" s="79"/>
      <c r="K323" s="79"/>
      <c r="L323" s="79"/>
    </row>
    <row r="324" spans="5:12" x14ac:dyDescent="0.2">
      <c r="E324" s="79"/>
      <c r="F324" s="79"/>
      <c r="G324" s="79"/>
      <c r="H324" s="79"/>
      <c r="I324" s="79"/>
      <c r="J324" s="79"/>
      <c r="K324" s="79"/>
      <c r="L324" s="79"/>
    </row>
    <row r="325" spans="5:12" x14ac:dyDescent="0.2">
      <c r="E325" s="79"/>
      <c r="F325" s="79"/>
      <c r="G325" s="79"/>
      <c r="H325" s="79"/>
      <c r="I325" s="79"/>
      <c r="J325" s="79"/>
      <c r="K325" s="79"/>
      <c r="L325" s="79"/>
    </row>
    <row r="326" spans="5:12" x14ac:dyDescent="0.2">
      <c r="E326" s="79"/>
      <c r="F326" s="79"/>
      <c r="G326" s="79"/>
      <c r="H326" s="79"/>
      <c r="I326" s="79"/>
      <c r="J326" s="79"/>
      <c r="K326" s="79"/>
      <c r="L326" s="79"/>
    </row>
    <row r="327" spans="5:12" x14ac:dyDescent="0.2">
      <c r="E327" s="79"/>
      <c r="F327" s="79"/>
      <c r="G327" s="79"/>
      <c r="H327" s="79"/>
      <c r="I327" s="79"/>
      <c r="J327" s="79"/>
      <c r="K327" s="79"/>
      <c r="L327" s="79"/>
    </row>
    <row r="328" spans="5:12" x14ac:dyDescent="0.2">
      <c r="E328" s="79"/>
      <c r="F328" s="79"/>
      <c r="G328" s="79"/>
      <c r="H328" s="79"/>
      <c r="I328" s="79"/>
      <c r="J328" s="79"/>
      <c r="K328" s="79"/>
      <c r="L328" s="79"/>
    </row>
    <row r="329" spans="5:12" x14ac:dyDescent="0.2">
      <c r="E329" s="79"/>
      <c r="F329" s="79"/>
      <c r="G329" s="79"/>
      <c r="H329" s="79"/>
      <c r="I329" s="79"/>
      <c r="J329" s="79"/>
      <c r="K329" s="79"/>
      <c r="L329" s="79"/>
    </row>
    <row r="330" spans="5:12" x14ac:dyDescent="0.2">
      <c r="E330" s="79"/>
      <c r="F330" s="79"/>
      <c r="G330" s="79"/>
      <c r="H330" s="79"/>
      <c r="I330" s="79"/>
      <c r="J330" s="79"/>
      <c r="K330" s="79"/>
      <c r="L330" s="79"/>
    </row>
    <row r="331" spans="5:12" x14ac:dyDescent="0.2">
      <c r="E331" s="79"/>
      <c r="F331" s="79"/>
      <c r="G331" s="79"/>
      <c r="H331" s="79"/>
      <c r="I331" s="79"/>
      <c r="J331" s="79"/>
      <c r="K331" s="79"/>
      <c r="L331" s="79"/>
    </row>
    <row r="332" spans="5:12" x14ac:dyDescent="0.2">
      <c r="E332" s="79"/>
      <c r="F332" s="79"/>
      <c r="G332" s="79"/>
      <c r="H332" s="79"/>
      <c r="I332" s="79"/>
      <c r="J332" s="79"/>
      <c r="K332" s="79"/>
      <c r="L332" s="79"/>
    </row>
    <row r="333" spans="5:12" x14ac:dyDescent="0.2">
      <c r="E333" s="79"/>
      <c r="F333" s="79"/>
      <c r="G333" s="79"/>
      <c r="H333" s="79"/>
      <c r="I333" s="79"/>
      <c r="J333" s="79"/>
      <c r="K333" s="79"/>
      <c r="L333" s="79"/>
    </row>
    <row r="334" spans="5:12" x14ac:dyDescent="0.2">
      <c r="E334" s="79"/>
      <c r="F334" s="79"/>
      <c r="G334" s="79"/>
      <c r="H334" s="79"/>
      <c r="I334" s="79"/>
      <c r="J334" s="79"/>
      <c r="K334" s="79"/>
      <c r="L334" s="79"/>
    </row>
    <row r="335" spans="5:12" x14ac:dyDescent="0.2">
      <c r="E335" s="79"/>
      <c r="F335" s="79"/>
      <c r="G335" s="79"/>
      <c r="H335" s="79"/>
      <c r="I335" s="79"/>
      <c r="J335" s="79"/>
      <c r="K335" s="79"/>
      <c r="L335" s="79"/>
    </row>
    <row r="336" spans="5:12" x14ac:dyDescent="0.2">
      <c r="E336" s="79"/>
      <c r="F336" s="79"/>
      <c r="G336" s="79"/>
      <c r="H336" s="79"/>
      <c r="I336" s="79"/>
      <c r="J336" s="79"/>
      <c r="K336" s="79"/>
      <c r="L336" s="79"/>
    </row>
    <row r="337" spans="5:29" x14ac:dyDescent="0.2">
      <c r="E337" s="79"/>
      <c r="F337" s="79"/>
      <c r="G337" s="79"/>
      <c r="H337" s="79"/>
      <c r="I337" s="79"/>
      <c r="J337" s="79"/>
      <c r="K337" s="79"/>
      <c r="L337" s="79"/>
    </row>
    <row r="338" spans="5:29" x14ac:dyDescent="0.2">
      <c r="E338" s="79"/>
      <c r="F338" s="79"/>
      <c r="G338" s="79"/>
      <c r="H338" s="79"/>
      <c r="I338" s="79"/>
      <c r="J338" s="79"/>
      <c r="K338" s="79"/>
      <c r="L338" s="79"/>
    </row>
    <row r="339" spans="5:29" x14ac:dyDescent="0.2">
      <c r="E339" s="79"/>
      <c r="F339" s="79"/>
      <c r="G339" s="79"/>
      <c r="H339" s="79"/>
      <c r="I339" s="79"/>
      <c r="J339" s="79"/>
      <c r="K339" s="79"/>
      <c r="L339" s="79"/>
    </row>
    <row r="340" spans="5:29" x14ac:dyDescent="0.2">
      <c r="E340" s="79"/>
      <c r="F340" s="79"/>
      <c r="G340" s="79"/>
      <c r="H340" s="79"/>
      <c r="I340" s="79"/>
      <c r="J340" s="79"/>
      <c r="K340" s="79"/>
      <c r="L340" s="79"/>
    </row>
    <row r="341" spans="5:29" x14ac:dyDescent="0.2">
      <c r="E341" s="79"/>
      <c r="F341" s="79"/>
      <c r="G341" s="79"/>
      <c r="H341" s="79"/>
      <c r="I341" s="79"/>
      <c r="J341" s="79"/>
      <c r="K341" s="79"/>
      <c r="L341" s="79"/>
    </row>
    <row r="342" spans="5:29" x14ac:dyDescent="0.2">
      <c r="E342" s="79"/>
      <c r="F342" s="79"/>
      <c r="G342" s="79"/>
      <c r="H342" s="79"/>
      <c r="I342" s="79"/>
      <c r="J342" s="79"/>
      <c r="K342" s="79"/>
      <c r="L342" s="79"/>
    </row>
    <row r="343" spans="5:29" x14ac:dyDescent="0.2">
      <c r="E343" s="79"/>
      <c r="F343" s="79"/>
      <c r="G343" s="79"/>
      <c r="H343" s="79"/>
      <c r="I343" s="79"/>
      <c r="J343" s="79"/>
      <c r="K343" s="79"/>
      <c r="L343" s="79"/>
    </row>
    <row r="344" spans="5:29" x14ac:dyDescent="0.2">
      <c r="E344" s="79"/>
      <c r="F344" s="79"/>
      <c r="G344" s="79"/>
      <c r="H344" s="79"/>
      <c r="I344" s="79"/>
      <c r="J344" s="79"/>
      <c r="K344" s="79"/>
      <c r="L344" s="79"/>
    </row>
    <row r="345" spans="5:29" x14ac:dyDescent="0.2">
      <c r="E345" s="79"/>
      <c r="F345" s="79"/>
      <c r="G345" s="79"/>
      <c r="H345" s="79"/>
      <c r="I345" s="79"/>
      <c r="J345" s="79"/>
      <c r="K345" s="79"/>
      <c r="L345" s="79"/>
    </row>
    <row r="346" spans="5:29" x14ac:dyDescent="0.2">
      <c r="E346" s="79"/>
      <c r="F346" s="79"/>
      <c r="G346" s="79"/>
      <c r="H346" s="79"/>
      <c r="I346" s="79"/>
      <c r="J346" s="79"/>
      <c r="K346" s="79"/>
      <c r="L346" s="79"/>
    </row>
    <row r="347" spans="5:29" x14ac:dyDescent="0.2">
      <c r="E347" s="79"/>
      <c r="F347" s="79"/>
      <c r="G347" s="79"/>
      <c r="H347" s="79"/>
      <c r="I347" s="79"/>
      <c r="J347" s="79"/>
      <c r="K347" s="79"/>
      <c r="L347" s="79"/>
    </row>
    <row r="348" spans="5:29" x14ac:dyDescent="0.2">
      <c r="E348" s="79"/>
      <c r="F348" s="79"/>
      <c r="G348" s="79"/>
      <c r="H348" s="79"/>
      <c r="I348" s="79"/>
      <c r="J348" s="79"/>
      <c r="K348" s="79"/>
      <c r="L348" s="79"/>
    </row>
    <row r="349" spans="5:29" x14ac:dyDescent="0.2">
      <c r="E349" s="79"/>
      <c r="F349" s="79"/>
      <c r="G349" s="79"/>
      <c r="H349" s="79"/>
      <c r="I349" s="79"/>
      <c r="J349" s="79"/>
      <c r="K349" s="79"/>
      <c r="L349" s="79"/>
    </row>
    <row r="350" spans="5:29" x14ac:dyDescent="0.2">
      <c r="E350" s="79"/>
      <c r="F350" s="79"/>
      <c r="G350" s="79"/>
      <c r="H350" s="79"/>
      <c r="I350" s="79"/>
      <c r="J350" s="79"/>
      <c r="K350" s="79"/>
      <c r="L350" s="79"/>
    </row>
    <row r="351" spans="5:29" x14ac:dyDescent="0.2">
      <c r="E351" s="79"/>
      <c r="F351" s="79"/>
      <c r="G351" s="79"/>
      <c r="H351" s="79"/>
      <c r="I351" s="79"/>
      <c r="J351" s="79"/>
      <c r="K351" s="79"/>
      <c r="L351" s="79"/>
      <c r="M351" s="80"/>
      <c r="N351" s="80"/>
      <c r="O351" s="80"/>
    </row>
    <row r="352" spans="5:29" x14ac:dyDescent="0.2">
      <c r="E352" s="79"/>
      <c r="F352" s="79"/>
      <c r="G352" s="79"/>
      <c r="H352" s="79"/>
      <c r="I352" s="79"/>
      <c r="J352" s="79"/>
      <c r="K352" s="79"/>
      <c r="L352" s="79"/>
      <c r="M352" s="80"/>
      <c r="N352" s="80"/>
      <c r="O352" s="80"/>
      <c r="P352" s="81"/>
      <c r="Q352" s="81"/>
      <c r="R352" s="81"/>
      <c r="S352" s="81"/>
      <c r="T352" s="81"/>
      <c r="U352" s="81"/>
      <c r="V352" s="81"/>
      <c r="W352" s="81"/>
      <c r="X352" s="82"/>
      <c r="Y352" s="82"/>
      <c r="Z352" s="81"/>
      <c r="AA352" s="81"/>
      <c r="AB352" s="81"/>
      <c r="AC352" s="82"/>
    </row>
    <row r="353" spans="5:29" x14ac:dyDescent="0.2">
      <c r="E353" s="79"/>
      <c r="F353" s="79"/>
      <c r="G353" s="79"/>
      <c r="H353" s="79"/>
      <c r="I353" s="79"/>
      <c r="J353" s="79"/>
      <c r="K353" s="79"/>
      <c r="L353" s="79"/>
      <c r="M353" s="80"/>
      <c r="N353" s="80"/>
      <c r="O353" s="80"/>
      <c r="P353" s="81"/>
      <c r="Q353" s="81"/>
      <c r="R353" s="81"/>
      <c r="S353" s="81"/>
      <c r="T353" s="81"/>
      <c r="U353" s="81"/>
      <c r="V353" s="81"/>
      <c r="W353" s="81"/>
      <c r="X353" s="82"/>
      <c r="Y353" s="82"/>
      <c r="Z353" s="81"/>
      <c r="AA353" s="81"/>
      <c r="AB353" s="81"/>
      <c r="AC353" s="82"/>
    </row>
    <row r="354" spans="5:29" x14ac:dyDescent="0.2">
      <c r="E354" s="79"/>
      <c r="F354" s="79"/>
      <c r="G354" s="79"/>
      <c r="H354" s="79"/>
      <c r="I354" s="79"/>
      <c r="J354" s="79"/>
      <c r="K354" s="79"/>
      <c r="L354" s="79"/>
      <c r="M354" s="80"/>
      <c r="N354" s="80"/>
      <c r="O354" s="80"/>
      <c r="P354" s="81"/>
      <c r="Q354" s="81"/>
      <c r="R354" s="81"/>
      <c r="S354" s="81"/>
      <c r="T354" s="81"/>
      <c r="U354" s="81"/>
      <c r="V354" s="81"/>
      <c r="W354" s="81"/>
      <c r="X354" s="82"/>
      <c r="Y354" s="82"/>
      <c r="Z354" s="81"/>
      <c r="AA354" s="81"/>
      <c r="AB354" s="81"/>
      <c r="AC354" s="82"/>
    </row>
    <row r="355" spans="5:29" x14ac:dyDescent="0.2">
      <c r="E355" s="79"/>
      <c r="F355" s="79"/>
      <c r="G355" s="79"/>
      <c r="H355" s="79"/>
      <c r="I355" s="79"/>
      <c r="J355" s="79"/>
      <c r="K355" s="79"/>
      <c r="L355" s="79"/>
      <c r="M355" s="80"/>
      <c r="N355" s="80"/>
      <c r="O355" s="80"/>
      <c r="P355" s="81"/>
      <c r="Q355" s="81"/>
      <c r="R355" s="81"/>
      <c r="S355" s="81"/>
      <c r="T355" s="81"/>
      <c r="U355" s="81"/>
      <c r="V355" s="81"/>
      <c r="W355" s="81"/>
      <c r="X355" s="82"/>
      <c r="Y355" s="82"/>
      <c r="Z355" s="81"/>
      <c r="AA355" s="81"/>
      <c r="AB355" s="81"/>
      <c r="AC355" s="82"/>
    </row>
    <row r="356" spans="5:29" x14ac:dyDescent="0.2">
      <c r="E356" s="79"/>
      <c r="F356" s="79"/>
      <c r="G356" s="79"/>
      <c r="H356" s="79"/>
      <c r="I356" s="79"/>
      <c r="J356" s="79"/>
      <c r="K356" s="79"/>
      <c r="L356" s="79"/>
      <c r="M356" s="80"/>
      <c r="N356" s="80"/>
      <c r="O356" s="80"/>
      <c r="P356" s="81"/>
      <c r="Q356" s="81"/>
      <c r="R356" s="81"/>
      <c r="S356" s="81"/>
      <c r="T356" s="81"/>
      <c r="U356" s="81"/>
      <c r="V356" s="81"/>
      <c r="W356" s="81"/>
      <c r="X356" s="82"/>
      <c r="Y356" s="82"/>
      <c r="Z356" s="81"/>
      <c r="AA356" s="81"/>
      <c r="AB356" s="81"/>
      <c r="AC356" s="82"/>
    </row>
    <row r="357" spans="5:29" x14ac:dyDescent="0.2">
      <c r="E357" s="79"/>
      <c r="F357" s="79"/>
      <c r="G357" s="79"/>
      <c r="H357" s="79"/>
      <c r="I357" s="79"/>
      <c r="J357" s="79"/>
      <c r="K357" s="79"/>
      <c r="L357" s="79"/>
      <c r="M357" s="80"/>
      <c r="N357" s="80"/>
      <c r="O357" s="80"/>
      <c r="P357" s="81"/>
      <c r="Q357" s="81"/>
      <c r="R357" s="81"/>
      <c r="S357" s="81"/>
      <c r="T357" s="81"/>
      <c r="U357" s="81"/>
      <c r="V357" s="81"/>
      <c r="W357" s="81"/>
      <c r="X357" s="82"/>
      <c r="Y357" s="82"/>
      <c r="Z357" s="81"/>
      <c r="AA357" s="81"/>
      <c r="AB357" s="81"/>
      <c r="AC357" s="82"/>
    </row>
    <row r="358" spans="5:29" x14ac:dyDescent="0.2">
      <c r="E358" s="79"/>
      <c r="F358" s="79"/>
      <c r="G358" s="79"/>
      <c r="H358" s="79"/>
      <c r="I358" s="79"/>
      <c r="J358" s="79"/>
      <c r="K358" s="79"/>
      <c r="L358" s="79"/>
      <c r="M358" s="80"/>
      <c r="N358" s="80"/>
      <c r="O358" s="80"/>
      <c r="P358" s="81"/>
      <c r="Q358" s="81"/>
      <c r="R358" s="81"/>
      <c r="S358" s="81"/>
      <c r="T358" s="81"/>
      <c r="U358" s="81"/>
      <c r="V358" s="81"/>
      <c r="W358" s="81"/>
      <c r="X358" s="82"/>
      <c r="Y358" s="82"/>
      <c r="Z358" s="81"/>
      <c r="AA358" s="81"/>
      <c r="AB358" s="81"/>
      <c r="AC358" s="82"/>
    </row>
    <row r="359" spans="5:29" x14ac:dyDescent="0.2">
      <c r="E359" s="79"/>
      <c r="F359" s="79"/>
      <c r="G359" s="79"/>
      <c r="H359" s="79"/>
      <c r="I359" s="79"/>
      <c r="J359" s="79"/>
      <c r="K359" s="79"/>
      <c r="L359" s="79"/>
      <c r="M359" s="80"/>
      <c r="N359" s="80"/>
      <c r="O359" s="80"/>
      <c r="P359" s="81"/>
      <c r="Q359" s="81"/>
      <c r="R359" s="81"/>
      <c r="S359" s="81"/>
      <c r="T359" s="81"/>
      <c r="U359" s="81"/>
      <c r="V359" s="81"/>
      <c r="W359" s="81"/>
      <c r="X359" s="82"/>
      <c r="Y359" s="82"/>
      <c r="Z359" s="81"/>
      <c r="AA359" s="81"/>
      <c r="AB359" s="81"/>
      <c r="AC359" s="82"/>
    </row>
    <row r="360" spans="5:29" x14ac:dyDescent="0.2">
      <c r="E360" s="79"/>
      <c r="F360" s="79"/>
      <c r="G360" s="79"/>
      <c r="H360" s="79"/>
      <c r="I360" s="79"/>
      <c r="J360" s="79"/>
      <c r="K360" s="79"/>
      <c r="L360" s="79"/>
      <c r="M360" s="80"/>
      <c r="N360" s="80"/>
      <c r="O360" s="80"/>
      <c r="P360" s="81"/>
      <c r="Q360" s="81"/>
      <c r="R360" s="81"/>
      <c r="S360" s="81"/>
      <c r="T360" s="81"/>
      <c r="U360" s="81"/>
      <c r="V360" s="81"/>
      <c r="W360" s="81"/>
      <c r="X360" s="82"/>
      <c r="Y360" s="82"/>
      <c r="Z360" s="81"/>
      <c r="AA360" s="81"/>
      <c r="AB360" s="81"/>
      <c r="AC360" s="82"/>
    </row>
    <row r="361" spans="5:29" x14ac:dyDescent="0.2">
      <c r="E361" s="79"/>
      <c r="F361" s="79"/>
      <c r="G361" s="79"/>
      <c r="H361" s="79"/>
      <c r="I361" s="79"/>
      <c r="J361" s="79"/>
      <c r="K361" s="79"/>
      <c r="L361" s="79"/>
      <c r="M361" s="80"/>
      <c r="N361" s="80"/>
      <c r="O361" s="80"/>
      <c r="P361" s="81"/>
      <c r="Q361" s="81"/>
      <c r="R361" s="81"/>
      <c r="S361" s="81"/>
      <c r="T361" s="81"/>
      <c r="U361" s="81"/>
      <c r="V361" s="81"/>
      <c r="W361" s="81"/>
      <c r="X361" s="82"/>
      <c r="Y361" s="82"/>
      <c r="Z361" s="81"/>
      <c r="AA361" s="81"/>
      <c r="AB361" s="81"/>
      <c r="AC361" s="82"/>
    </row>
    <row r="362" spans="5:29" x14ac:dyDescent="0.2">
      <c r="E362" s="79"/>
      <c r="F362" s="79"/>
      <c r="G362" s="79"/>
      <c r="H362" s="79"/>
      <c r="I362" s="79"/>
      <c r="J362" s="79"/>
      <c r="K362" s="79"/>
      <c r="L362" s="79"/>
      <c r="M362" s="80"/>
      <c r="N362" s="80"/>
      <c r="O362" s="80"/>
      <c r="P362" s="81"/>
      <c r="Q362" s="81"/>
      <c r="R362" s="81"/>
      <c r="S362" s="81"/>
      <c r="T362" s="81"/>
      <c r="U362" s="81"/>
      <c r="V362" s="81"/>
      <c r="W362" s="81"/>
      <c r="X362" s="82"/>
      <c r="Y362" s="82"/>
      <c r="Z362" s="81"/>
      <c r="AA362" s="81"/>
      <c r="AB362" s="81"/>
      <c r="AC362" s="82"/>
    </row>
    <row r="363" spans="5:29" x14ac:dyDescent="0.2">
      <c r="E363" s="79"/>
      <c r="F363" s="79"/>
      <c r="G363" s="79"/>
      <c r="H363" s="79"/>
      <c r="I363" s="79"/>
      <c r="J363" s="79"/>
      <c r="K363" s="79"/>
      <c r="L363" s="79"/>
      <c r="M363" s="80"/>
      <c r="N363" s="80"/>
      <c r="O363" s="80"/>
      <c r="P363" s="81"/>
      <c r="Q363" s="81"/>
      <c r="R363" s="81"/>
      <c r="S363" s="81"/>
      <c r="T363" s="81"/>
      <c r="U363" s="81"/>
      <c r="V363" s="81"/>
      <c r="W363" s="81"/>
      <c r="X363" s="82"/>
      <c r="Y363" s="82"/>
      <c r="Z363" s="81"/>
      <c r="AA363" s="81"/>
      <c r="AB363" s="81"/>
      <c r="AC363" s="82"/>
    </row>
    <row r="364" spans="5:29" x14ac:dyDescent="0.2">
      <c r="E364" s="79"/>
      <c r="F364" s="79"/>
      <c r="G364" s="79"/>
      <c r="H364" s="79"/>
      <c r="I364" s="79"/>
      <c r="J364" s="79"/>
      <c r="K364" s="79"/>
      <c r="L364" s="79"/>
      <c r="M364" s="80"/>
      <c r="N364" s="80"/>
      <c r="O364" s="80"/>
      <c r="P364" s="81"/>
      <c r="Q364" s="81"/>
      <c r="R364" s="81"/>
      <c r="S364" s="81"/>
      <c r="T364" s="81"/>
      <c r="U364" s="81"/>
      <c r="V364" s="81"/>
      <c r="W364" s="81"/>
      <c r="X364" s="82"/>
      <c r="Y364" s="82"/>
      <c r="Z364" s="81"/>
      <c r="AA364" s="81"/>
      <c r="AB364" s="81"/>
      <c r="AC364" s="82"/>
    </row>
    <row r="365" spans="5:29" x14ac:dyDescent="0.2">
      <c r="E365" s="79"/>
      <c r="F365" s="79"/>
      <c r="G365" s="79"/>
      <c r="H365" s="79"/>
      <c r="I365" s="79"/>
      <c r="J365" s="79"/>
      <c r="K365" s="79"/>
      <c r="L365" s="79"/>
      <c r="M365" s="80"/>
      <c r="N365" s="80"/>
      <c r="O365" s="80"/>
      <c r="P365" s="81"/>
      <c r="Q365" s="81"/>
      <c r="R365" s="81"/>
      <c r="S365" s="81"/>
      <c r="T365" s="81"/>
      <c r="U365" s="81"/>
      <c r="V365" s="81"/>
      <c r="W365" s="81"/>
      <c r="X365" s="82"/>
      <c r="Y365" s="82"/>
      <c r="Z365" s="81"/>
      <c r="AA365" s="81"/>
      <c r="AB365" s="81"/>
      <c r="AC365" s="82"/>
    </row>
    <row r="366" spans="5:29" x14ac:dyDescent="0.2">
      <c r="E366" s="79"/>
      <c r="F366" s="79"/>
      <c r="G366" s="79"/>
      <c r="H366" s="79"/>
      <c r="I366" s="79"/>
      <c r="J366" s="79"/>
      <c r="K366" s="79"/>
      <c r="L366" s="79"/>
      <c r="M366" s="80"/>
      <c r="N366" s="80"/>
      <c r="O366" s="80"/>
      <c r="P366" s="81"/>
      <c r="Q366" s="81"/>
      <c r="R366" s="81"/>
      <c r="S366" s="81"/>
      <c r="T366" s="81"/>
      <c r="U366" s="81"/>
      <c r="V366" s="81"/>
      <c r="W366" s="81"/>
      <c r="X366" s="82"/>
      <c r="Y366" s="82"/>
      <c r="Z366" s="81"/>
      <c r="AA366" s="81"/>
      <c r="AB366" s="81"/>
      <c r="AC366" s="82"/>
    </row>
    <row r="367" spans="5:29" x14ac:dyDescent="0.2">
      <c r="E367" s="79"/>
      <c r="F367" s="79"/>
      <c r="G367" s="79"/>
      <c r="H367" s="79"/>
      <c r="I367" s="79"/>
      <c r="J367" s="79"/>
      <c r="K367" s="79"/>
      <c r="L367" s="79"/>
      <c r="M367" s="80"/>
      <c r="N367" s="80"/>
      <c r="O367" s="80"/>
      <c r="P367" s="81"/>
      <c r="Q367" s="81"/>
      <c r="R367" s="81"/>
      <c r="S367" s="81"/>
      <c r="T367" s="81"/>
      <c r="U367" s="81"/>
      <c r="V367" s="81"/>
      <c r="W367" s="81"/>
      <c r="X367" s="82"/>
      <c r="Y367" s="82"/>
      <c r="Z367" s="81"/>
      <c r="AA367" s="81"/>
      <c r="AB367" s="81"/>
      <c r="AC367" s="82"/>
    </row>
    <row r="368" spans="5:29" x14ac:dyDescent="0.2">
      <c r="E368" s="79"/>
      <c r="F368" s="79"/>
      <c r="G368" s="79"/>
      <c r="H368" s="79"/>
      <c r="I368" s="79"/>
      <c r="J368" s="79"/>
      <c r="K368" s="79"/>
      <c r="L368" s="79"/>
      <c r="M368" s="80"/>
      <c r="N368" s="80"/>
      <c r="O368" s="80"/>
      <c r="P368" s="81"/>
      <c r="Q368" s="81"/>
      <c r="R368" s="81"/>
      <c r="S368" s="81"/>
      <c r="T368" s="81"/>
      <c r="U368" s="81"/>
      <c r="V368" s="81"/>
      <c r="W368" s="81"/>
      <c r="X368" s="82"/>
      <c r="Y368" s="82"/>
      <c r="Z368" s="81"/>
      <c r="AA368" s="81"/>
      <c r="AB368" s="81"/>
      <c r="AC368" s="82"/>
    </row>
    <row r="369" spans="5:29" x14ac:dyDescent="0.2">
      <c r="E369" s="79"/>
      <c r="F369" s="79"/>
      <c r="G369" s="79"/>
      <c r="H369" s="79"/>
      <c r="I369" s="79"/>
      <c r="J369" s="79"/>
      <c r="K369" s="79"/>
      <c r="L369" s="79"/>
      <c r="M369" s="80"/>
      <c r="N369" s="80"/>
      <c r="O369" s="80"/>
      <c r="P369" s="81"/>
      <c r="Q369" s="81"/>
      <c r="R369" s="81"/>
      <c r="S369" s="81"/>
      <c r="T369" s="81"/>
      <c r="U369" s="81"/>
      <c r="V369" s="81"/>
      <c r="W369" s="81"/>
      <c r="X369" s="82"/>
      <c r="Y369" s="82"/>
      <c r="Z369" s="81"/>
      <c r="AA369" s="81"/>
      <c r="AB369" s="81"/>
      <c r="AC369" s="82"/>
    </row>
    <row r="370" spans="5:29" x14ac:dyDescent="0.2">
      <c r="E370" s="79"/>
      <c r="F370" s="79"/>
      <c r="G370" s="79"/>
      <c r="H370" s="79"/>
      <c r="I370" s="79"/>
      <c r="J370" s="79"/>
      <c r="K370" s="79"/>
      <c r="L370" s="79"/>
      <c r="M370" s="80"/>
      <c r="N370" s="80"/>
      <c r="O370" s="80"/>
      <c r="P370" s="81"/>
      <c r="Q370" s="81"/>
      <c r="R370" s="81"/>
      <c r="S370" s="81"/>
      <c r="T370" s="81"/>
      <c r="U370" s="81"/>
      <c r="V370" s="81"/>
      <c r="W370" s="81"/>
      <c r="X370" s="82"/>
      <c r="Y370" s="82"/>
      <c r="Z370" s="81"/>
      <c r="AA370" s="81"/>
      <c r="AB370" s="81"/>
      <c r="AC370" s="82"/>
    </row>
    <row r="371" spans="5:29" x14ac:dyDescent="0.2">
      <c r="E371" s="79"/>
      <c r="F371" s="79"/>
      <c r="G371" s="79"/>
      <c r="H371" s="79"/>
      <c r="I371" s="79"/>
      <c r="J371" s="79"/>
      <c r="K371" s="79"/>
      <c r="L371" s="79"/>
      <c r="M371" s="80"/>
      <c r="N371" s="80"/>
      <c r="O371" s="80"/>
      <c r="P371" s="81"/>
      <c r="Q371" s="81"/>
      <c r="R371" s="81"/>
      <c r="S371" s="81"/>
      <c r="T371" s="81"/>
      <c r="U371" s="81"/>
      <c r="V371" s="81"/>
      <c r="W371" s="81"/>
      <c r="X371" s="82"/>
      <c r="Y371" s="82"/>
      <c r="Z371" s="81"/>
      <c r="AA371" s="81"/>
      <c r="AB371" s="81"/>
      <c r="AC371" s="82"/>
    </row>
    <row r="372" spans="5:29" x14ac:dyDescent="0.2">
      <c r="E372" s="79"/>
      <c r="F372" s="79"/>
      <c r="G372" s="79"/>
      <c r="H372" s="79"/>
      <c r="I372" s="79"/>
      <c r="J372" s="79"/>
      <c r="K372" s="79"/>
      <c r="L372" s="79"/>
      <c r="M372" s="80"/>
      <c r="N372" s="80"/>
      <c r="O372" s="80"/>
      <c r="P372" s="81"/>
      <c r="Q372" s="81"/>
      <c r="R372" s="81"/>
      <c r="S372" s="81"/>
      <c r="T372" s="81"/>
      <c r="U372" s="81"/>
      <c r="V372" s="81"/>
      <c r="W372" s="81"/>
      <c r="X372" s="82"/>
      <c r="Y372" s="82"/>
      <c r="Z372" s="81"/>
      <c r="AA372" s="81"/>
      <c r="AB372" s="81"/>
      <c r="AC372" s="82"/>
    </row>
    <row r="373" spans="5:29" x14ac:dyDescent="0.2">
      <c r="E373" s="79"/>
      <c r="F373" s="79"/>
      <c r="G373" s="79"/>
      <c r="H373" s="79"/>
      <c r="I373" s="79"/>
      <c r="J373" s="79"/>
      <c r="K373" s="79"/>
      <c r="L373" s="79"/>
      <c r="M373" s="80"/>
      <c r="N373" s="80"/>
      <c r="O373" s="80"/>
      <c r="P373" s="81"/>
      <c r="Q373" s="81"/>
      <c r="R373" s="81"/>
      <c r="S373" s="81"/>
      <c r="T373" s="81"/>
      <c r="U373" s="81"/>
      <c r="V373" s="81"/>
      <c r="W373" s="81"/>
      <c r="X373" s="82"/>
      <c r="Y373" s="82"/>
      <c r="Z373" s="81"/>
      <c r="AA373" s="81"/>
      <c r="AB373" s="81"/>
      <c r="AC373" s="82"/>
    </row>
    <row r="374" spans="5:29" x14ac:dyDescent="0.2">
      <c r="E374" s="79"/>
      <c r="F374" s="79"/>
      <c r="G374" s="79"/>
      <c r="H374" s="79"/>
      <c r="I374" s="79"/>
      <c r="J374" s="79"/>
      <c r="K374" s="79"/>
      <c r="L374" s="79"/>
      <c r="M374" s="80"/>
      <c r="N374" s="80"/>
      <c r="O374" s="80"/>
      <c r="P374" s="81"/>
      <c r="Q374" s="81"/>
      <c r="R374" s="81"/>
      <c r="S374" s="81"/>
      <c r="T374" s="81"/>
      <c r="U374" s="81"/>
      <c r="V374" s="81"/>
      <c r="W374" s="81"/>
      <c r="X374" s="82"/>
      <c r="Y374" s="82"/>
      <c r="Z374" s="81"/>
      <c r="AA374" s="81"/>
      <c r="AB374" s="81"/>
      <c r="AC374" s="82"/>
    </row>
    <row r="375" spans="5:29" x14ac:dyDescent="0.2">
      <c r="E375" s="79"/>
      <c r="F375" s="79"/>
      <c r="G375" s="79"/>
      <c r="H375" s="79"/>
      <c r="I375" s="79"/>
      <c r="J375" s="79"/>
      <c r="K375" s="79"/>
      <c r="L375" s="79"/>
      <c r="M375" s="80"/>
      <c r="N375" s="80"/>
      <c r="O375" s="80"/>
      <c r="P375" s="81"/>
      <c r="Q375" s="81"/>
      <c r="R375" s="81"/>
      <c r="S375" s="81"/>
      <c r="T375" s="81"/>
      <c r="U375" s="81"/>
      <c r="V375" s="81"/>
      <c r="W375" s="81"/>
      <c r="X375" s="82"/>
      <c r="Y375" s="82"/>
      <c r="Z375" s="81"/>
      <c r="AA375" s="81"/>
      <c r="AB375" s="81"/>
      <c r="AC375" s="82"/>
    </row>
    <row r="376" spans="5:29" x14ac:dyDescent="0.2">
      <c r="E376" s="79"/>
      <c r="F376" s="79"/>
      <c r="G376" s="79"/>
      <c r="H376" s="79"/>
      <c r="I376" s="79"/>
      <c r="J376" s="79"/>
      <c r="K376" s="79"/>
      <c r="L376" s="79"/>
      <c r="M376" s="80"/>
      <c r="N376" s="80"/>
      <c r="O376" s="80"/>
      <c r="P376" s="81"/>
      <c r="Q376" s="81"/>
      <c r="R376" s="81"/>
      <c r="S376" s="81"/>
      <c r="T376" s="81"/>
      <c r="U376" s="81"/>
      <c r="V376" s="81"/>
      <c r="W376" s="81"/>
      <c r="X376" s="82"/>
      <c r="Y376" s="82"/>
      <c r="Z376" s="81"/>
      <c r="AA376" s="81"/>
      <c r="AB376" s="81"/>
      <c r="AC376" s="82"/>
    </row>
    <row r="377" spans="5:29" x14ac:dyDescent="0.2">
      <c r="E377" s="79"/>
      <c r="F377" s="79"/>
      <c r="G377" s="79"/>
      <c r="H377" s="79"/>
      <c r="I377" s="79"/>
      <c r="J377" s="79"/>
      <c r="K377" s="79"/>
      <c r="L377" s="79"/>
      <c r="M377" s="80"/>
      <c r="N377" s="80"/>
      <c r="O377" s="80"/>
      <c r="P377" s="81"/>
      <c r="Q377" s="81"/>
      <c r="R377" s="81"/>
      <c r="S377" s="81"/>
      <c r="T377" s="81"/>
      <c r="U377" s="81"/>
      <c r="V377" s="81"/>
      <c r="W377" s="81"/>
      <c r="X377" s="82"/>
      <c r="Y377" s="82"/>
      <c r="Z377" s="81"/>
      <c r="AA377" s="81"/>
      <c r="AB377" s="81"/>
      <c r="AC377" s="82"/>
    </row>
    <row r="378" spans="5:29" x14ac:dyDescent="0.2">
      <c r="E378" s="79"/>
      <c r="F378" s="79"/>
      <c r="G378" s="79"/>
      <c r="H378" s="79"/>
      <c r="I378" s="79"/>
      <c r="J378" s="79"/>
      <c r="K378" s="79"/>
      <c r="L378" s="79"/>
      <c r="M378" s="80"/>
      <c r="N378" s="80"/>
      <c r="O378" s="80"/>
      <c r="P378" s="81"/>
      <c r="Q378" s="81"/>
      <c r="R378" s="81"/>
      <c r="S378" s="81"/>
      <c r="T378" s="81"/>
      <c r="U378" s="81"/>
      <c r="V378" s="81"/>
      <c r="W378" s="81"/>
      <c r="X378" s="82"/>
      <c r="Y378" s="82"/>
      <c r="Z378" s="81"/>
      <c r="AA378" s="81"/>
      <c r="AB378" s="81"/>
      <c r="AC378" s="82"/>
    </row>
    <row r="379" spans="5:29" x14ac:dyDescent="0.2">
      <c r="E379" s="79"/>
      <c r="F379" s="79"/>
      <c r="G379" s="79"/>
      <c r="H379" s="79"/>
      <c r="I379" s="79"/>
      <c r="J379" s="79"/>
      <c r="K379" s="79"/>
      <c r="L379" s="79"/>
      <c r="M379" s="80"/>
      <c r="N379" s="80"/>
      <c r="O379" s="80"/>
      <c r="P379" s="81"/>
      <c r="Q379" s="81"/>
      <c r="R379" s="81"/>
      <c r="S379" s="81"/>
      <c r="T379" s="81"/>
      <c r="U379" s="81"/>
      <c r="V379" s="81"/>
      <c r="W379" s="81"/>
      <c r="X379" s="82"/>
      <c r="Y379" s="82"/>
      <c r="Z379" s="81"/>
      <c r="AA379" s="81"/>
      <c r="AB379" s="81"/>
      <c r="AC379" s="82"/>
    </row>
    <row r="380" spans="5:29" x14ac:dyDescent="0.2">
      <c r="E380" s="79"/>
      <c r="F380" s="79"/>
      <c r="G380" s="79"/>
      <c r="H380" s="79"/>
      <c r="I380" s="79"/>
      <c r="J380" s="79"/>
      <c r="K380" s="79"/>
      <c r="L380" s="79"/>
      <c r="M380" s="80"/>
      <c r="N380" s="80"/>
      <c r="O380" s="80"/>
      <c r="P380" s="81"/>
      <c r="Q380" s="81"/>
      <c r="R380" s="81"/>
      <c r="S380" s="81"/>
      <c r="T380" s="81"/>
      <c r="U380" s="81"/>
      <c r="V380" s="81"/>
      <c r="W380" s="81"/>
      <c r="X380" s="82"/>
      <c r="Y380" s="82"/>
      <c r="Z380" s="81"/>
      <c r="AA380" s="81"/>
      <c r="AB380" s="81"/>
      <c r="AC380" s="82"/>
    </row>
    <row r="381" spans="5:29" x14ac:dyDescent="0.2">
      <c r="E381" s="79"/>
      <c r="F381" s="79"/>
      <c r="G381" s="79"/>
      <c r="H381" s="79"/>
      <c r="I381" s="79"/>
      <c r="J381" s="79"/>
      <c r="K381" s="79"/>
      <c r="L381" s="79"/>
      <c r="M381" s="80"/>
      <c r="N381" s="80"/>
      <c r="O381" s="80"/>
      <c r="P381" s="81"/>
      <c r="Q381" s="81"/>
      <c r="R381" s="81"/>
      <c r="S381" s="81"/>
      <c r="T381" s="81"/>
      <c r="U381" s="81"/>
      <c r="V381" s="81"/>
      <c r="W381" s="81"/>
      <c r="X381" s="82"/>
      <c r="Y381" s="82"/>
      <c r="Z381" s="81"/>
      <c r="AA381" s="81"/>
      <c r="AB381" s="81"/>
      <c r="AC381" s="82"/>
    </row>
    <row r="382" spans="5:29" x14ac:dyDescent="0.2">
      <c r="E382" s="79"/>
      <c r="F382" s="79"/>
      <c r="G382" s="79"/>
      <c r="H382" s="79"/>
      <c r="I382" s="79"/>
      <c r="J382" s="79"/>
      <c r="K382" s="79"/>
      <c r="L382" s="79"/>
      <c r="M382" s="80"/>
      <c r="N382" s="80"/>
      <c r="O382" s="80"/>
      <c r="P382" s="81"/>
      <c r="Q382" s="81"/>
      <c r="R382" s="81"/>
      <c r="S382" s="81"/>
      <c r="T382" s="81"/>
      <c r="U382" s="81"/>
      <c r="V382" s="81"/>
      <c r="W382" s="81"/>
      <c r="X382" s="82"/>
      <c r="Y382" s="82"/>
      <c r="Z382" s="81"/>
      <c r="AA382" s="81"/>
      <c r="AB382" s="81"/>
      <c r="AC382" s="82"/>
    </row>
    <row r="383" spans="5:29" x14ac:dyDescent="0.2">
      <c r="E383" s="79"/>
      <c r="F383" s="79"/>
      <c r="G383" s="79"/>
      <c r="H383" s="79"/>
      <c r="I383" s="79"/>
      <c r="J383" s="79"/>
      <c r="K383" s="79"/>
      <c r="L383" s="79"/>
      <c r="M383" s="80"/>
      <c r="N383" s="80"/>
      <c r="O383" s="80"/>
      <c r="P383" s="81"/>
      <c r="Q383" s="81"/>
      <c r="R383" s="81"/>
      <c r="S383" s="81"/>
      <c r="T383" s="81"/>
      <c r="U383" s="81"/>
      <c r="V383" s="81"/>
      <c r="W383" s="81"/>
      <c r="X383" s="82"/>
      <c r="Y383" s="82"/>
      <c r="Z383" s="81"/>
      <c r="AA383" s="81"/>
      <c r="AB383" s="81"/>
      <c r="AC383" s="82"/>
    </row>
    <row r="384" spans="5:29" x14ac:dyDescent="0.2">
      <c r="E384" s="79"/>
      <c r="F384" s="79"/>
      <c r="G384" s="79"/>
      <c r="H384" s="79"/>
      <c r="I384" s="79"/>
      <c r="J384" s="79"/>
      <c r="K384" s="79"/>
      <c r="L384" s="79"/>
      <c r="M384" s="80"/>
      <c r="N384" s="80"/>
      <c r="O384" s="80"/>
      <c r="P384" s="81"/>
      <c r="Q384" s="81"/>
      <c r="R384" s="81"/>
      <c r="S384" s="81"/>
      <c r="T384" s="81"/>
      <c r="U384" s="81"/>
      <c r="V384" s="81"/>
      <c r="W384" s="81"/>
      <c r="X384" s="82"/>
      <c r="Y384" s="82"/>
      <c r="Z384" s="81"/>
      <c r="AA384" s="81"/>
      <c r="AB384" s="81"/>
      <c r="AC384" s="82"/>
    </row>
    <row r="385" spans="5:29" x14ac:dyDescent="0.2">
      <c r="E385" s="79"/>
      <c r="F385" s="79"/>
      <c r="G385" s="79"/>
      <c r="H385" s="79"/>
      <c r="I385" s="79"/>
      <c r="J385" s="79"/>
      <c r="K385" s="79"/>
      <c r="L385" s="79"/>
      <c r="M385" s="80"/>
      <c r="N385" s="80"/>
      <c r="O385" s="80"/>
      <c r="P385" s="81"/>
      <c r="Q385" s="81"/>
      <c r="R385" s="81"/>
      <c r="S385" s="81"/>
      <c r="T385" s="81"/>
      <c r="U385" s="81"/>
      <c r="V385" s="81"/>
      <c r="W385" s="81"/>
      <c r="X385" s="82"/>
      <c r="Y385" s="82"/>
      <c r="Z385" s="81"/>
      <c r="AA385" s="81"/>
      <c r="AB385" s="81"/>
      <c r="AC385" s="82"/>
    </row>
    <row r="386" spans="5:29" x14ac:dyDescent="0.2">
      <c r="E386" s="79"/>
      <c r="F386" s="79"/>
      <c r="G386" s="79"/>
      <c r="H386" s="79"/>
      <c r="I386" s="79"/>
      <c r="J386" s="79"/>
      <c r="K386" s="79"/>
      <c r="L386" s="79"/>
      <c r="M386" s="80"/>
      <c r="N386" s="80"/>
      <c r="O386" s="80"/>
      <c r="P386" s="81"/>
      <c r="Q386" s="81"/>
      <c r="R386" s="81"/>
      <c r="S386" s="81"/>
      <c r="T386" s="81"/>
      <c r="U386" s="81"/>
      <c r="V386" s="81"/>
      <c r="W386" s="81"/>
      <c r="X386" s="82"/>
      <c r="Y386" s="82"/>
      <c r="Z386" s="81"/>
      <c r="AA386" s="81"/>
      <c r="AB386" s="81"/>
      <c r="AC386" s="82"/>
    </row>
    <row r="387" spans="5:29" x14ac:dyDescent="0.2">
      <c r="E387" s="79"/>
      <c r="F387" s="79"/>
      <c r="G387" s="79"/>
      <c r="H387" s="79"/>
      <c r="I387" s="79"/>
      <c r="J387" s="79"/>
      <c r="K387" s="79"/>
      <c r="L387" s="79"/>
      <c r="M387" s="80"/>
      <c r="N387" s="80"/>
      <c r="O387" s="80"/>
      <c r="P387" s="81"/>
      <c r="Q387" s="81"/>
      <c r="R387" s="81"/>
      <c r="S387" s="81"/>
      <c r="T387" s="81"/>
      <c r="U387" s="81"/>
      <c r="V387" s="81"/>
      <c r="W387" s="81"/>
      <c r="X387" s="82"/>
      <c r="Y387" s="82"/>
      <c r="Z387" s="81"/>
      <c r="AA387" s="81"/>
      <c r="AB387" s="81"/>
      <c r="AC387" s="82"/>
    </row>
    <row r="388" spans="5:29" x14ac:dyDescent="0.2">
      <c r="E388" s="79"/>
      <c r="F388" s="79"/>
      <c r="G388" s="79"/>
      <c r="H388" s="79"/>
      <c r="I388" s="79"/>
      <c r="J388" s="79"/>
      <c r="K388" s="79"/>
      <c r="L388" s="79"/>
      <c r="M388" s="80"/>
      <c r="N388" s="80"/>
      <c r="O388" s="80"/>
      <c r="P388" s="81"/>
      <c r="Q388" s="81"/>
      <c r="R388" s="81"/>
      <c r="S388" s="81"/>
      <c r="T388" s="81"/>
      <c r="U388" s="81"/>
      <c r="V388" s="81"/>
      <c r="W388" s="81"/>
      <c r="X388" s="82"/>
      <c r="Y388" s="82"/>
      <c r="Z388" s="81"/>
      <c r="AA388" s="81"/>
      <c r="AB388" s="81"/>
      <c r="AC388" s="82"/>
    </row>
    <row r="389" spans="5:29" x14ac:dyDescent="0.2">
      <c r="E389" s="79"/>
      <c r="F389" s="79"/>
      <c r="G389" s="79"/>
      <c r="H389" s="79"/>
      <c r="I389" s="79"/>
      <c r="J389" s="79"/>
      <c r="K389" s="79"/>
      <c r="L389" s="79"/>
      <c r="M389" s="80"/>
      <c r="N389" s="80"/>
      <c r="O389" s="80"/>
      <c r="P389" s="81"/>
      <c r="Q389" s="81"/>
      <c r="R389" s="81"/>
      <c r="S389" s="81"/>
      <c r="T389" s="81"/>
      <c r="U389" s="81"/>
      <c r="V389" s="81"/>
      <c r="W389" s="81"/>
      <c r="X389" s="82"/>
      <c r="Y389" s="82"/>
      <c r="Z389" s="81"/>
      <c r="AA389" s="81"/>
      <c r="AB389" s="81"/>
      <c r="AC389" s="82"/>
    </row>
    <row r="390" spans="5:29" x14ac:dyDescent="0.2">
      <c r="E390" s="79"/>
      <c r="F390" s="79"/>
      <c r="G390" s="79"/>
      <c r="H390" s="79"/>
      <c r="I390" s="79"/>
      <c r="J390" s="79"/>
      <c r="K390" s="79"/>
      <c r="L390" s="79"/>
      <c r="M390" s="80"/>
      <c r="N390" s="80"/>
      <c r="O390" s="80"/>
      <c r="P390" s="81"/>
      <c r="Q390" s="81"/>
      <c r="R390" s="81"/>
      <c r="S390" s="81"/>
      <c r="T390" s="81"/>
      <c r="U390" s="81"/>
      <c r="V390" s="81"/>
      <c r="W390" s="81"/>
      <c r="X390" s="82"/>
      <c r="Y390" s="82"/>
      <c r="Z390" s="81"/>
      <c r="AA390" s="81"/>
      <c r="AB390" s="81"/>
      <c r="AC390" s="82"/>
    </row>
    <row r="391" spans="5:29" x14ac:dyDescent="0.2">
      <c r="E391" s="79"/>
      <c r="F391" s="79"/>
      <c r="G391" s="79"/>
      <c r="H391" s="79"/>
      <c r="I391" s="79"/>
      <c r="J391" s="79"/>
      <c r="K391" s="79"/>
      <c r="L391" s="79"/>
      <c r="M391" s="80"/>
      <c r="N391" s="80"/>
      <c r="O391" s="80"/>
      <c r="P391" s="81"/>
      <c r="Q391" s="81"/>
      <c r="R391" s="81"/>
      <c r="S391" s="81"/>
      <c r="T391" s="81"/>
      <c r="U391" s="81"/>
      <c r="V391" s="81"/>
      <c r="W391" s="81"/>
      <c r="X391" s="82"/>
      <c r="Y391" s="82"/>
      <c r="Z391" s="81"/>
      <c r="AA391" s="81"/>
      <c r="AB391" s="81"/>
      <c r="AC391" s="82"/>
    </row>
    <row r="392" spans="5:29" x14ac:dyDescent="0.2">
      <c r="E392" s="79"/>
      <c r="F392" s="79"/>
      <c r="G392" s="79"/>
      <c r="H392" s="79"/>
      <c r="I392" s="79"/>
      <c r="J392" s="79"/>
      <c r="K392" s="79"/>
      <c r="L392" s="79"/>
      <c r="M392" s="80"/>
      <c r="N392" s="80"/>
      <c r="O392" s="80"/>
      <c r="P392" s="81"/>
      <c r="Q392" s="81"/>
      <c r="R392" s="81"/>
      <c r="S392" s="81"/>
      <c r="T392" s="81"/>
      <c r="U392" s="81"/>
      <c r="V392" s="81"/>
      <c r="W392" s="81"/>
      <c r="X392" s="82"/>
      <c r="Y392" s="82"/>
      <c r="Z392" s="81"/>
      <c r="AA392" s="81"/>
      <c r="AB392" s="81"/>
      <c r="AC392" s="82"/>
    </row>
    <row r="393" spans="5:29" x14ac:dyDescent="0.2">
      <c r="E393" s="79"/>
      <c r="F393" s="79"/>
      <c r="G393" s="79"/>
      <c r="H393" s="79"/>
      <c r="I393" s="79"/>
      <c r="J393" s="79"/>
      <c r="K393" s="79"/>
      <c r="L393" s="79"/>
      <c r="M393" s="80"/>
      <c r="N393" s="80"/>
      <c r="O393" s="80"/>
      <c r="P393" s="81"/>
      <c r="Q393" s="81"/>
      <c r="R393" s="81"/>
      <c r="S393" s="81"/>
      <c r="T393" s="81"/>
      <c r="U393" s="81"/>
      <c r="V393" s="81"/>
      <c r="W393" s="81"/>
      <c r="X393" s="82"/>
      <c r="Y393" s="82"/>
      <c r="Z393" s="81"/>
      <c r="AA393" s="81"/>
      <c r="AB393" s="81"/>
      <c r="AC393" s="82"/>
    </row>
    <row r="394" spans="5:29" x14ac:dyDescent="0.2">
      <c r="E394" s="79"/>
      <c r="F394" s="79"/>
      <c r="G394" s="79"/>
      <c r="H394" s="79"/>
      <c r="I394" s="79"/>
      <c r="J394" s="79"/>
      <c r="K394" s="79"/>
      <c r="L394" s="79"/>
      <c r="M394" s="80"/>
      <c r="N394" s="80"/>
      <c r="O394" s="80"/>
      <c r="P394" s="81"/>
      <c r="Q394" s="81"/>
      <c r="R394" s="81"/>
      <c r="S394" s="81"/>
      <c r="T394" s="81"/>
      <c r="U394" s="81"/>
      <c r="V394" s="81"/>
      <c r="W394" s="81"/>
      <c r="X394" s="82"/>
      <c r="Y394" s="82"/>
      <c r="Z394" s="81"/>
      <c r="AA394" s="81"/>
      <c r="AB394" s="81"/>
      <c r="AC394" s="82"/>
    </row>
    <row r="395" spans="5:29" x14ac:dyDescent="0.2">
      <c r="E395" s="79"/>
      <c r="F395" s="79"/>
      <c r="G395" s="79"/>
      <c r="H395" s="79"/>
      <c r="I395" s="79"/>
      <c r="J395" s="79"/>
      <c r="K395" s="79"/>
      <c r="L395" s="79"/>
      <c r="M395" s="80"/>
      <c r="N395" s="80"/>
      <c r="O395" s="80"/>
      <c r="P395" s="81"/>
      <c r="Q395" s="81"/>
      <c r="R395" s="81"/>
      <c r="S395" s="81"/>
      <c r="T395" s="81"/>
      <c r="U395" s="81"/>
      <c r="V395" s="81"/>
      <c r="W395" s="81"/>
      <c r="X395" s="82"/>
      <c r="Y395" s="82"/>
      <c r="Z395" s="81"/>
      <c r="AA395" s="81"/>
      <c r="AB395" s="81"/>
      <c r="AC395" s="82"/>
    </row>
    <row r="396" spans="5:29" x14ac:dyDescent="0.2">
      <c r="E396" s="79"/>
      <c r="F396" s="79"/>
      <c r="G396" s="79"/>
      <c r="H396" s="79"/>
      <c r="I396" s="79"/>
      <c r="J396" s="79"/>
      <c r="K396" s="79"/>
      <c r="L396" s="79"/>
      <c r="M396" s="80"/>
      <c r="N396" s="80"/>
      <c r="O396" s="80"/>
      <c r="P396" s="81"/>
      <c r="Q396" s="81"/>
      <c r="R396" s="81"/>
      <c r="S396" s="81"/>
      <c r="T396" s="81"/>
      <c r="U396" s="81"/>
      <c r="V396" s="81"/>
      <c r="W396" s="81"/>
      <c r="X396" s="82"/>
      <c r="Y396" s="82"/>
      <c r="Z396" s="81"/>
      <c r="AA396" s="81"/>
      <c r="AB396" s="81"/>
      <c r="AC396" s="82"/>
    </row>
    <row r="397" spans="5:29" x14ac:dyDescent="0.2">
      <c r="E397" s="79"/>
      <c r="F397" s="79"/>
      <c r="G397" s="79"/>
      <c r="H397" s="79"/>
      <c r="I397" s="79"/>
      <c r="J397" s="79"/>
      <c r="K397" s="79"/>
      <c r="L397" s="79"/>
      <c r="M397" s="80"/>
      <c r="N397" s="80"/>
      <c r="O397" s="80"/>
      <c r="P397" s="81"/>
      <c r="Q397" s="81"/>
      <c r="R397" s="81"/>
      <c r="S397" s="81"/>
      <c r="T397" s="81"/>
      <c r="U397" s="81"/>
      <c r="V397" s="81"/>
      <c r="W397" s="81"/>
      <c r="X397" s="82"/>
      <c r="Y397" s="82"/>
      <c r="Z397" s="81"/>
      <c r="AA397" s="81"/>
      <c r="AB397" s="81"/>
      <c r="AC397" s="82"/>
    </row>
    <row r="398" spans="5:29" x14ac:dyDescent="0.2">
      <c r="E398" s="79"/>
      <c r="F398" s="79"/>
      <c r="G398" s="79"/>
      <c r="H398" s="79"/>
      <c r="I398" s="79"/>
      <c r="J398" s="79"/>
      <c r="K398" s="79"/>
      <c r="L398" s="79"/>
      <c r="M398" s="80"/>
      <c r="N398" s="80"/>
      <c r="O398" s="80"/>
      <c r="P398" s="81"/>
      <c r="Q398" s="81"/>
      <c r="R398" s="81"/>
      <c r="S398" s="81"/>
      <c r="T398" s="81"/>
      <c r="U398" s="81"/>
      <c r="V398" s="81"/>
      <c r="W398" s="81"/>
      <c r="X398" s="82"/>
      <c r="Y398" s="82"/>
      <c r="Z398" s="81"/>
      <c r="AA398" s="81"/>
      <c r="AB398" s="81"/>
      <c r="AC398" s="82"/>
    </row>
    <row r="399" spans="5:29" x14ac:dyDescent="0.2">
      <c r="E399" s="79"/>
      <c r="F399" s="79"/>
      <c r="G399" s="79"/>
      <c r="H399" s="79"/>
      <c r="I399" s="79"/>
      <c r="J399" s="79"/>
      <c r="K399" s="79"/>
      <c r="L399" s="79"/>
      <c r="M399" s="80"/>
      <c r="N399" s="80"/>
      <c r="O399" s="80"/>
      <c r="P399" s="81"/>
      <c r="Q399" s="81"/>
      <c r="R399" s="81"/>
      <c r="S399" s="81"/>
      <c r="T399" s="81"/>
      <c r="U399" s="81"/>
      <c r="V399" s="81"/>
      <c r="W399" s="81"/>
      <c r="X399" s="82"/>
      <c r="Y399" s="82"/>
      <c r="Z399" s="81"/>
      <c r="AA399" s="81"/>
      <c r="AB399" s="81"/>
      <c r="AC399" s="82"/>
    </row>
    <row r="400" spans="5:29" x14ac:dyDescent="0.2">
      <c r="E400" s="79"/>
      <c r="F400" s="79"/>
      <c r="G400" s="79"/>
      <c r="H400" s="79"/>
      <c r="I400" s="79"/>
      <c r="J400" s="79"/>
      <c r="K400" s="79"/>
      <c r="L400" s="79"/>
      <c r="M400" s="80"/>
      <c r="N400" s="80"/>
      <c r="O400" s="80"/>
      <c r="P400" s="81"/>
      <c r="Q400" s="81"/>
      <c r="R400" s="81"/>
      <c r="S400" s="81"/>
      <c r="T400" s="81"/>
      <c r="U400" s="81"/>
      <c r="V400" s="81"/>
      <c r="W400" s="81"/>
      <c r="X400" s="82"/>
      <c r="Y400" s="82"/>
      <c r="Z400" s="81"/>
      <c r="AA400" s="81"/>
      <c r="AB400" s="81"/>
      <c r="AC400" s="82"/>
    </row>
    <row r="401" spans="5:29" x14ac:dyDescent="0.2">
      <c r="E401" s="79"/>
      <c r="F401" s="79"/>
      <c r="G401" s="79"/>
      <c r="H401" s="79"/>
      <c r="I401" s="79"/>
      <c r="J401" s="79"/>
      <c r="K401" s="79"/>
      <c r="L401" s="79"/>
      <c r="M401" s="80"/>
      <c r="N401" s="80"/>
      <c r="O401" s="80"/>
      <c r="P401" s="81"/>
      <c r="Q401" s="81"/>
      <c r="R401" s="81"/>
      <c r="S401" s="81"/>
      <c r="T401" s="81"/>
      <c r="U401" s="81"/>
      <c r="V401" s="81"/>
      <c r="W401" s="81"/>
      <c r="X401" s="82"/>
      <c r="Y401" s="82"/>
      <c r="Z401" s="81"/>
      <c r="AA401" s="81"/>
      <c r="AB401" s="81"/>
      <c r="AC401" s="82"/>
    </row>
    <row r="402" spans="5:29" x14ac:dyDescent="0.2">
      <c r="E402" s="79"/>
      <c r="F402" s="79"/>
      <c r="G402" s="79"/>
      <c r="H402" s="79"/>
      <c r="I402" s="79"/>
      <c r="J402" s="79"/>
      <c r="K402" s="79"/>
      <c r="L402" s="79"/>
      <c r="M402" s="80"/>
      <c r="N402" s="80"/>
      <c r="O402" s="80"/>
      <c r="P402" s="81"/>
      <c r="Q402" s="81"/>
      <c r="R402" s="81"/>
      <c r="S402" s="81"/>
      <c r="T402" s="81"/>
      <c r="U402" s="81"/>
      <c r="V402" s="81"/>
      <c r="W402" s="81"/>
      <c r="X402" s="82"/>
      <c r="Y402" s="82"/>
      <c r="Z402" s="81"/>
      <c r="AA402" s="81"/>
      <c r="AB402" s="81"/>
      <c r="AC402" s="82"/>
    </row>
    <row r="403" spans="5:29" x14ac:dyDescent="0.2">
      <c r="E403" s="79"/>
      <c r="F403" s="79"/>
      <c r="G403" s="79"/>
      <c r="H403" s="79"/>
      <c r="I403" s="79"/>
      <c r="J403" s="79"/>
      <c r="K403" s="79"/>
      <c r="L403" s="79"/>
      <c r="M403" s="80"/>
      <c r="N403" s="80"/>
      <c r="O403" s="80"/>
      <c r="P403" s="81"/>
      <c r="Q403" s="81"/>
      <c r="R403" s="81"/>
      <c r="S403" s="81"/>
      <c r="T403" s="81"/>
      <c r="U403" s="81"/>
      <c r="V403" s="81"/>
      <c r="W403" s="81"/>
      <c r="X403" s="82"/>
      <c r="Y403" s="82"/>
      <c r="Z403" s="81"/>
      <c r="AA403" s="81"/>
      <c r="AB403" s="81"/>
      <c r="AC403" s="82"/>
    </row>
    <row r="404" spans="5:29" x14ac:dyDescent="0.2">
      <c r="E404" s="79"/>
      <c r="F404" s="79"/>
      <c r="G404" s="79"/>
      <c r="H404" s="79"/>
      <c r="I404" s="79"/>
      <c r="J404" s="79"/>
      <c r="K404" s="79"/>
      <c r="L404" s="79"/>
      <c r="M404" s="80"/>
      <c r="N404" s="80"/>
      <c r="O404" s="80"/>
      <c r="P404" s="81"/>
      <c r="Q404" s="81"/>
      <c r="R404" s="81"/>
      <c r="S404" s="81"/>
      <c r="T404" s="81"/>
      <c r="U404" s="81"/>
      <c r="V404" s="81"/>
      <c r="W404" s="81"/>
      <c r="X404" s="82"/>
      <c r="Y404" s="82"/>
      <c r="Z404" s="81"/>
      <c r="AA404" s="81"/>
      <c r="AB404" s="81"/>
      <c r="AC404" s="82"/>
    </row>
    <row r="405" spans="5:29" x14ac:dyDescent="0.2">
      <c r="E405" s="79"/>
      <c r="F405" s="79"/>
      <c r="G405" s="79"/>
      <c r="H405" s="79"/>
      <c r="I405" s="79"/>
      <c r="J405" s="79"/>
      <c r="K405" s="79"/>
      <c r="L405" s="79"/>
      <c r="M405" s="80"/>
      <c r="N405" s="80"/>
      <c r="O405" s="80"/>
      <c r="P405" s="81"/>
      <c r="Q405" s="81"/>
      <c r="R405" s="81"/>
      <c r="S405" s="81"/>
      <c r="T405" s="81"/>
      <c r="U405" s="81"/>
      <c r="V405" s="81"/>
      <c r="W405" s="81"/>
      <c r="X405" s="82"/>
      <c r="Y405" s="82"/>
      <c r="Z405" s="81"/>
      <c r="AA405" s="81"/>
      <c r="AB405" s="81"/>
      <c r="AC405" s="82"/>
    </row>
    <row r="406" spans="5:29" x14ac:dyDescent="0.2">
      <c r="E406" s="79"/>
      <c r="F406" s="79"/>
      <c r="G406" s="79"/>
      <c r="H406" s="79"/>
      <c r="I406" s="79"/>
      <c r="J406" s="79"/>
      <c r="K406" s="79"/>
      <c r="L406" s="79"/>
      <c r="M406" s="80"/>
      <c r="N406" s="80"/>
      <c r="O406" s="80"/>
      <c r="P406" s="81"/>
      <c r="Q406" s="81"/>
      <c r="R406" s="81"/>
      <c r="S406" s="81"/>
      <c r="T406" s="81"/>
      <c r="U406" s="81"/>
      <c r="V406" s="81"/>
      <c r="W406" s="81"/>
      <c r="X406" s="82"/>
      <c r="Y406" s="82"/>
      <c r="Z406" s="81"/>
      <c r="AA406" s="81"/>
      <c r="AB406" s="81"/>
      <c r="AC406" s="82"/>
    </row>
    <row r="407" spans="5:29" x14ac:dyDescent="0.2">
      <c r="E407" s="79"/>
      <c r="F407" s="79"/>
      <c r="G407" s="79"/>
      <c r="H407" s="79"/>
      <c r="I407" s="79"/>
      <c r="J407" s="79"/>
      <c r="K407" s="79"/>
      <c r="L407" s="79"/>
      <c r="M407" s="80"/>
      <c r="N407" s="80"/>
      <c r="O407" s="80"/>
      <c r="P407" s="81"/>
      <c r="Q407" s="81"/>
      <c r="R407" s="81"/>
      <c r="S407" s="81"/>
      <c r="T407" s="81"/>
      <c r="U407" s="81"/>
      <c r="V407" s="81"/>
      <c r="W407" s="81"/>
      <c r="X407" s="82"/>
      <c r="Y407" s="82"/>
      <c r="Z407" s="81"/>
      <c r="AA407" s="81"/>
      <c r="AB407" s="81"/>
      <c r="AC407" s="82"/>
    </row>
    <row r="408" spans="5:29" x14ac:dyDescent="0.2">
      <c r="E408" s="79"/>
      <c r="F408" s="79"/>
      <c r="G408" s="79"/>
      <c r="H408" s="79"/>
      <c r="I408" s="79"/>
      <c r="J408" s="79"/>
      <c r="K408" s="79"/>
      <c r="L408" s="79"/>
      <c r="M408" s="80"/>
      <c r="N408" s="80"/>
      <c r="O408" s="80"/>
      <c r="P408" s="81"/>
      <c r="Q408" s="81"/>
      <c r="R408" s="81"/>
      <c r="S408" s="81"/>
      <c r="T408" s="81"/>
      <c r="U408" s="81"/>
      <c r="V408" s="81"/>
      <c r="W408" s="81"/>
      <c r="X408" s="82"/>
      <c r="Y408" s="82"/>
      <c r="Z408" s="81"/>
      <c r="AA408" s="81"/>
      <c r="AB408" s="81"/>
      <c r="AC408" s="82"/>
    </row>
    <row r="409" spans="5:29" x14ac:dyDescent="0.2">
      <c r="E409" s="79"/>
      <c r="F409" s="79"/>
      <c r="G409" s="79"/>
      <c r="H409" s="79"/>
      <c r="I409" s="79"/>
      <c r="J409" s="79"/>
      <c r="K409" s="79"/>
      <c r="L409" s="79"/>
      <c r="M409" s="80"/>
      <c r="N409" s="80"/>
      <c r="O409" s="80"/>
      <c r="P409" s="81"/>
      <c r="Q409" s="81"/>
      <c r="R409" s="81"/>
      <c r="S409" s="81"/>
      <c r="T409" s="81"/>
      <c r="U409" s="81"/>
      <c r="V409" s="81"/>
      <c r="W409" s="81"/>
      <c r="X409" s="82"/>
      <c r="Y409" s="82"/>
      <c r="Z409" s="81"/>
      <c r="AA409" s="81"/>
      <c r="AB409" s="81"/>
      <c r="AC409" s="82"/>
    </row>
    <row r="410" spans="5:29" x14ac:dyDescent="0.2">
      <c r="E410" s="79"/>
      <c r="F410" s="79"/>
      <c r="G410" s="79"/>
      <c r="H410" s="79"/>
      <c r="I410" s="79"/>
      <c r="J410" s="79"/>
      <c r="K410" s="79"/>
      <c r="L410" s="79"/>
      <c r="M410" s="80"/>
      <c r="N410" s="80"/>
      <c r="O410" s="80"/>
      <c r="P410" s="81"/>
      <c r="Q410" s="81"/>
      <c r="R410" s="81"/>
      <c r="S410" s="81"/>
      <c r="T410" s="81"/>
      <c r="U410" s="81"/>
      <c r="V410" s="81"/>
      <c r="W410" s="81"/>
      <c r="X410" s="82"/>
      <c r="Y410" s="82"/>
      <c r="Z410" s="81"/>
      <c r="AA410" s="81"/>
      <c r="AB410" s="81"/>
      <c r="AC410" s="82"/>
    </row>
    <row r="411" spans="5:29" x14ac:dyDescent="0.2">
      <c r="E411" s="79"/>
      <c r="F411" s="79"/>
      <c r="G411" s="79"/>
      <c r="H411" s="79"/>
      <c r="I411" s="79"/>
      <c r="J411" s="79"/>
      <c r="K411" s="79"/>
      <c r="L411" s="79"/>
      <c r="M411" s="80"/>
      <c r="N411" s="80"/>
      <c r="O411" s="80"/>
      <c r="P411" s="81"/>
      <c r="Q411" s="81"/>
      <c r="R411" s="81"/>
      <c r="S411" s="81"/>
      <c r="T411" s="81"/>
      <c r="U411" s="81"/>
      <c r="V411" s="81"/>
      <c r="W411" s="81"/>
      <c r="X411" s="82"/>
      <c r="Y411" s="82"/>
      <c r="Z411" s="81"/>
      <c r="AA411" s="81"/>
      <c r="AB411" s="81"/>
      <c r="AC411" s="82"/>
    </row>
    <row r="412" spans="5:29" x14ac:dyDescent="0.2">
      <c r="E412" s="79"/>
      <c r="F412" s="79"/>
      <c r="G412" s="79"/>
      <c r="H412" s="79"/>
      <c r="I412" s="79"/>
      <c r="J412" s="79"/>
      <c r="K412" s="79"/>
      <c r="L412" s="79"/>
      <c r="M412" s="80"/>
      <c r="N412" s="80"/>
      <c r="O412" s="80"/>
      <c r="P412" s="81"/>
      <c r="Q412" s="81"/>
      <c r="R412" s="81"/>
      <c r="S412" s="81"/>
      <c r="T412" s="81"/>
      <c r="U412" s="81"/>
      <c r="V412" s="81"/>
      <c r="W412" s="81"/>
      <c r="X412" s="82"/>
      <c r="Y412" s="82"/>
      <c r="Z412" s="81"/>
      <c r="AA412" s="81"/>
      <c r="AB412" s="81"/>
      <c r="AC412" s="82"/>
    </row>
    <row r="413" spans="5:29" x14ac:dyDescent="0.2">
      <c r="E413" s="79"/>
      <c r="F413" s="79"/>
      <c r="G413" s="79"/>
      <c r="H413" s="79"/>
      <c r="I413" s="79"/>
      <c r="J413" s="79"/>
      <c r="K413" s="79"/>
      <c r="L413" s="79"/>
      <c r="M413" s="80"/>
      <c r="N413" s="80"/>
      <c r="O413" s="80"/>
      <c r="P413" s="81"/>
      <c r="Q413" s="81"/>
      <c r="R413" s="81"/>
      <c r="S413" s="81"/>
      <c r="T413" s="81"/>
      <c r="U413" s="81"/>
      <c r="V413" s="81"/>
      <c r="W413" s="81"/>
      <c r="X413" s="82"/>
      <c r="Y413" s="82"/>
      <c r="Z413" s="81"/>
      <c r="AA413" s="81"/>
      <c r="AB413" s="81"/>
      <c r="AC413" s="82"/>
    </row>
    <row r="414" spans="5:29" x14ac:dyDescent="0.2">
      <c r="E414" s="79"/>
      <c r="F414" s="79"/>
      <c r="G414" s="79"/>
      <c r="H414" s="79"/>
      <c r="I414" s="79"/>
      <c r="J414" s="79"/>
      <c r="K414" s="79"/>
      <c r="L414" s="79"/>
      <c r="M414" s="80"/>
      <c r="N414" s="80"/>
      <c r="O414" s="80"/>
      <c r="P414" s="81"/>
      <c r="Q414" s="81"/>
      <c r="R414" s="81"/>
      <c r="S414" s="81"/>
      <c r="T414" s="81"/>
      <c r="U414" s="81"/>
      <c r="V414" s="81"/>
      <c r="W414" s="81"/>
      <c r="X414" s="82"/>
      <c r="Y414" s="82"/>
      <c r="Z414" s="81"/>
      <c r="AA414" s="81"/>
      <c r="AB414" s="81"/>
      <c r="AC414" s="82"/>
    </row>
    <row r="415" spans="5:29" x14ac:dyDescent="0.2">
      <c r="E415" s="79"/>
      <c r="F415" s="79"/>
      <c r="G415" s="79"/>
      <c r="H415" s="79"/>
      <c r="I415" s="79"/>
      <c r="J415" s="79"/>
      <c r="K415" s="79"/>
      <c r="L415" s="79"/>
      <c r="M415" s="80"/>
      <c r="N415" s="80"/>
      <c r="O415" s="80"/>
      <c r="P415" s="81"/>
      <c r="Q415" s="81"/>
      <c r="R415" s="81"/>
      <c r="S415" s="81"/>
      <c r="T415" s="81"/>
      <c r="U415" s="81"/>
      <c r="V415" s="81"/>
      <c r="W415" s="81"/>
      <c r="X415" s="82"/>
      <c r="Y415" s="82"/>
      <c r="Z415" s="81"/>
      <c r="AA415" s="81"/>
      <c r="AB415" s="81"/>
      <c r="AC415" s="82"/>
    </row>
    <row r="416" spans="5:29" x14ac:dyDescent="0.2">
      <c r="E416" s="79"/>
      <c r="F416" s="79"/>
      <c r="G416" s="79"/>
      <c r="H416" s="79"/>
      <c r="I416" s="79"/>
      <c r="J416" s="79"/>
      <c r="K416" s="79"/>
      <c r="L416" s="79"/>
      <c r="M416" s="80"/>
      <c r="N416" s="80"/>
      <c r="O416" s="80"/>
      <c r="P416" s="81"/>
      <c r="Q416" s="81"/>
      <c r="R416" s="81"/>
      <c r="S416" s="81"/>
      <c r="T416" s="81"/>
      <c r="U416" s="81"/>
      <c r="V416" s="81"/>
      <c r="W416" s="81"/>
      <c r="X416" s="82"/>
      <c r="Y416" s="82"/>
      <c r="Z416" s="81"/>
      <c r="AA416" s="81"/>
      <c r="AB416" s="81"/>
      <c r="AC416" s="82"/>
    </row>
    <row r="417" spans="5:29" x14ac:dyDescent="0.2">
      <c r="E417" s="79"/>
      <c r="F417" s="79"/>
      <c r="G417" s="79"/>
      <c r="H417" s="79"/>
      <c r="I417" s="79"/>
      <c r="J417" s="79"/>
      <c r="K417" s="79"/>
      <c r="L417" s="79"/>
      <c r="M417" s="80"/>
      <c r="N417" s="80"/>
      <c r="O417" s="80"/>
      <c r="P417" s="81"/>
      <c r="Q417" s="81"/>
      <c r="R417" s="81"/>
      <c r="S417" s="81"/>
      <c r="T417" s="81"/>
      <c r="U417" s="81"/>
      <c r="V417" s="81"/>
      <c r="W417" s="81"/>
      <c r="X417" s="82"/>
      <c r="Y417" s="82"/>
      <c r="Z417" s="81"/>
      <c r="AA417" s="81"/>
      <c r="AB417" s="81"/>
      <c r="AC417" s="82"/>
    </row>
    <row r="418" spans="5:29" x14ac:dyDescent="0.2">
      <c r="E418" s="79"/>
      <c r="F418" s="79"/>
      <c r="G418" s="79"/>
      <c r="H418" s="79"/>
      <c r="I418" s="79"/>
      <c r="J418" s="79"/>
      <c r="K418" s="79"/>
      <c r="L418" s="79"/>
      <c r="M418" s="80"/>
      <c r="N418" s="80"/>
      <c r="O418" s="80"/>
      <c r="P418" s="81"/>
      <c r="Q418" s="81"/>
      <c r="R418" s="81"/>
      <c r="S418" s="81"/>
      <c r="T418" s="81"/>
      <c r="U418" s="81"/>
      <c r="V418" s="81"/>
      <c r="W418" s="81"/>
      <c r="X418" s="82"/>
      <c r="Y418" s="82"/>
      <c r="Z418" s="81"/>
      <c r="AA418" s="81"/>
      <c r="AB418" s="81"/>
      <c r="AC418" s="82"/>
    </row>
    <row r="419" spans="5:29" x14ac:dyDescent="0.2">
      <c r="E419" s="79"/>
      <c r="F419" s="79"/>
      <c r="G419" s="79"/>
      <c r="H419" s="79"/>
      <c r="I419" s="79"/>
      <c r="J419" s="79"/>
      <c r="K419" s="79"/>
      <c r="L419" s="79"/>
      <c r="M419" s="80"/>
      <c r="N419" s="80"/>
      <c r="O419" s="80"/>
      <c r="P419" s="81"/>
      <c r="Q419" s="81"/>
      <c r="R419" s="81"/>
      <c r="S419" s="81"/>
      <c r="T419" s="81"/>
      <c r="U419" s="81"/>
      <c r="V419" s="81"/>
      <c r="W419" s="81"/>
      <c r="X419" s="82"/>
      <c r="Y419" s="82"/>
      <c r="Z419" s="81"/>
      <c r="AA419" s="81"/>
      <c r="AB419" s="81"/>
      <c r="AC419" s="82"/>
    </row>
    <row r="420" spans="5:29" x14ac:dyDescent="0.2">
      <c r="E420" s="79"/>
      <c r="F420" s="79"/>
      <c r="G420" s="79"/>
      <c r="H420" s="79"/>
      <c r="I420" s="79"/>
      <c r="J420" s="79"/>
      <c r="K420" s="79"/>
      <c r="L420" s="79"/>
      <c r="M420" s="80"/>
      <c r="N420" s="80"/>
      <c r="O420" s="80"/>
      <c r="P420" s="81"/>
      <c r="Q420" s="81"/>
      <c r="R420" s="81"/>
      <c r="S420" s="81"/>
      <c r="T420" s="81"/>
      <c r="U420" s="81"/>
      <c r="V420" s="81"/>
      <c r="W420" s="81"/>
      <c r="X420" s="82"/>
      <c r="Y420" s="82"/>
      <c r="Z420" s="81"/>
      <c r="AA420" s="81"/>
      <c r="AB420" s="81"/>
      <c r="AC420" s="82"/>
    </row>
    <row r="421" spans="5:29" x14ac:dyDescent="0.2">
      <c r="E421" s="79"/>
      <c r="F421" s="79"/>
      <c r="G421" s="79"/>
      <c r="H421" s="79"/>
      <c r="I421" s="79"/>
      <c r="J421" s="79"/>
      <c r="K421" s="79"/>
      <c r="L421" s="79"/>
      <c r="M421" s="80"/>
      <c r="N421" s="80"/>
      <c r="O421" s="80"/>
      <c r="P421" s="81"/>
      <c r="Q421" s="81"/>
      <c r="R421" s="81"/>
      <c r="S421" s="81"/>
      <c r="T421" s="81"/>
      <c r="U421" s="81"/>
      <c r="V421" s="81"/>
      <c r="W421" s="81"/>
      <c r="X421" s="82"/>
      <c r="Y421" s="82"/>
      <c r="Z421" s="81"/>
      <c r="AA421" s="81"/>
      <c r="AB421" s="81"/>
      <c r="AC421" s="82"/>
    </row>
    <row r="422" spans="5:29" x14ac:dyDescent="0.2">
      <c r="E422" s="79"/>
      <c r="F422" s="79"/>
      <c r="G422" s="79"/>
      <c r="H422" s="79"/>
      <c r="I422" s="79"/>
      <c r="J422" s="79"/>
      <c r="K422" s="79"/>
      <c r="L422" s="79"/>
      <c r="M422" s="80"/>
      <c r="N422" s="80"/>
      <c r="O422" s="80"/>
      <c r="P422" s="81"/>
      <c r="Q422" s="81"/>
      <c r="R422" s="81"/>
      <c r="S422" s="81"/>
      <c r="T422" s="81"/>
      <c r="U422" s="81"/>
      <c r="V422" s="81"/>
      <c r="W422" s="81"/>
      <c r="X422" s="82"/>
      <c r="Y422" s="82"/>
      <c r="Z422" s="81"/>
      <c r="AA422" s="81"/>
      <c r="AB422" s="81"/>
      <c r="AC422" s="82"/>
    </row>
    <row r="423" spans="5:29" x14ac:dyDescent="0.2">
      <c r="E423" s="79"/>
      <c r="F423" s="79"/>
      <c r="G423" s="79"/>
      <c r="H423" s="79"/>
      <c r="I423" s="79"/>
      <c r="J423" s="79"/>
      <c r="K423" s="79"/>
      <c r="L423" s="79"/>
      <c r="M423" s="80"/>
      <c r="N423" s="80"/>
      <c r="O423" s="80"/>
      <c r="P423" s="81"/>
      <c r="Q423" s="81"/>
      <c r="R423" s="81"/>
      <c r="S423" s="81"/>
      <c r="T423" s="81"/>
      <c r="U423" s="81"/>
      <c r="V423" s="81"/>
      <c r="W423" s="81"/>
      <c r="X423" s="82"/>
      <c r="Y423" s="82"/>
      <c r="Z423" s="81"/>
      <c r="AA423" s="81"/>
      <c r="AB423" s="81"/>
      <c r="AC423" s="82"/>
    </row>
    <row r="424" spans="5:29" x14ac:dyDescent="0.2">
      <c r="E424" s="79"/>
      <c r="F424" s="79"/>
      <c r="G424" s="79"/>
      <c r="H424" s="79"/>
      <c r="I424" s="79"/>
      <c r="J424" s="79"/>
      <c r="K424" s="79"/>
      <c r="L424" s="79"/>
      <c r="M424" s="80"/>
      <c r="N424" s="80"/>
      <c r="O424" s="80"/>
      <c r="P424" s="81"/>
      <c r="Q424" s="81"/>
      <c r="R424" s="81"/>
      <c r="S424" s="81"/>
      <c r="T424" s="81"/>
      <c r="U424" s="81"/>
      <c r="V424" s="81"/>
      <c r="W424" s="81"/>
      <c r="X424" s="82"/>
      <c r="Y424" s="82"/>
      <c r="Z424" s="81"/>
      <c r="AA424" s="81"/>
      <c r="AB424" s="81"/>
      <c r="AC424" s="82"/>
    </row>
    <row r="425" spans="5:29" x14ac:dyDescent="0.2">
      <c r="E425" s="79"/>
      <c r="F425" s="79"/>
      <c r="G425" s="79"/>
      <c r="H425" s="79"/>
      <c r="I425" s="79"/>
      <c r="J425" s="79"/>
      <c r="K425" s="79"/>
      <c r="L425" s="79"/>
      <c r="M425" s="80"/>
      <c r="N425" s="80"/>
      <c r="O425" s="80"/>
      <c r="P425" s="81"/>
      <c r="Q425" s="81"/>
      <c r="R425" s="81"/>
      <c r="S425" s="81"/>
      <c r="T425" s="81"/>
      <c r="U425" s="81"/>
      <c r="V425" s="81"/>
      <c r="W425" s="81"/>
      <c r="X425" s="82"/>
      <c r="Y425" s="82"/>
      <c r="Z425" s="81"/>
      <c r="AA425" s="81"/>
      <c r="AB425" s="81"/>
      <c r="AC425" s="82"/>
    </row>
    <row r="426" spans="5:29" x14ac:dyDescent="0.2">
      <c r="E426" s="79"/>
      <c r="F426" s="79"/>
      <c r="G426" s="79"/>
      <c r="H426" s="79"/>
      <c r="I426" s="79"/>
      <c r="J426" s="79"/>
      <c r="K426" s="79"/>
      <c r="L426" s="79"/>
      <c r="M426" s="80"/>
      <c r="N426" s="80"/>
      <c r="O426" s="80"/>
      <c r="P426" s="81"/>
      <c r="Q426" s="81"/>
      <c r="R426" s="81"/>
      <c r="S426" s="81"/>
      <c r="T426" s="81"/>
      <c r="U426" s="81"/>
      <c r="V426" s="81"/>
      <c r="W426" s="81"/>
      <c r="X426" s="82"/>
      <c r="Y426" s="82"/>
      <c r="Z426" s="81"/>
      <c r="AA426" s="81"/>
      <c r="AB426" s="81"/>
      <c r="AC426" s="82"/>
    </row>
    <row r="427" spans="5:29" x14ac:dyDescent="0.2">
      <c r="E427" s="79"/>
      <c r="F427" s="79"/>
      <c r="G427" s="79"/>
      <c r="H427" s="79"/>
      <c r="I427" s="79"/>
      <c r="J427" s="79"/>
      <c r="K427" s="79"/>
      <c r="L427" s="79"/>
      <c r="M427" s="80"/>
      <c r="N427" s="80"/>
      <c r="O427" s="80"/>
      <c r="P427" s="81"/>
      <c r="Q427" s="81"/>
      <c r="R427" s="81"/>
      <c r="S427" s="81"/>
      <c r="T427" s="81"/>
      <c r="U427" s="81"/>
      <c r="V427" s="81"/>
      <c r="W427" s="81"/>
      <c r="X427" s="82"/>
      <c r="Y427" s="82"/>
      <c r="Z427" s="81"/>
      <c r="AA427" s="81"/>
      <c r="AB427" s="81"/>
      <c r="AC427" s="82"/>
    </row>
    <row r="428" spans="5:29" x14ac:dyDescent="0.2">
      <c r="E428" s="79"/>
      <c r="F428" s="79"/>
      <c r="G428" s="79"/>
      <c r="H428" s="79"/>
      <c r="I428" s="79"/>
      <c r="J428" s="79"/>
      <c r="K428" s="79"/>
      <c r="L428" s="79"/>
      <c r="M428" s="80"/>
      <c r="N428" s="80"/>
      <c r="O428" s="80"/>
      <c r="P428" s="81"/>
      <c r="Q428" s="81"/>
      <c r="R428" s="81"/>
      <c r="S428" s="81"/>
      <c r="T428" s="81"/>
      <c r="U428" s="81"/>
      <c r="V428" s="81"/>
      <c r="W428" s="81"/>
      <c r="X428" s="82"/>
      <c r="Y428" s="82"/>
      <c r="Z428" s="81"/>
      <c r="AA428" s="81"/>
      <c r="AB428" s="81"/>
      <c r="AC428" s="82"/>
    </row>
    <row r="429" spans="5:29" x14ac:dyDescent="0.2">
      <c r="E429" s="79"/>
      <c r="F429" s="79"/>
      <c r="G429" s="79"/>
      <c r="H429" s="79"/>
      <c r="I429" s="79"/>
      <c r="J429" s="79"/>
      <c r="K429" s="79"/>
      <c r="L429" s="79"/>
      <c r="M429" s="80"/>
      <c r="N429" s="80"/>
      <c r="O429" s="80"/>
      <c r="P429" s="81"/>
      <c r="Q429" s="81"/>
      <c r="R429" s="81"/>
      <c r="S429" s="81"/>
      <c r="T429" s="81"/>
      <c r="U429" s="81"/>
      <c r="V429" s="81"/>
      <c r="W429" s="81"/>
      <c r="X429" s="82"/>
      <c r="Y429" s="82"/>
      <c r="Z429" s="81"/>
      <c r="AA429" s="81"/>
      <c r="AB429" s="81"/>
      <c r="AC429" s="82"/>
    </row>
    <row r="430" spans="5:29" x14ac:dyDescent="0.2">
      <c r="E430" s="79"/>
      <c r="F430" s="79"/>
      <c r="G430" s="79"/>
      <c r="H430" s="79"/>
      <c r="I430" s="79"/>
      <c r="J430" s="79"/>
      <c r="K430" s="79"/>
      <c r="L430" s="79"/>
      <c r="M430" s="80"/>
      <c r="N430" s="80"/>
      <c r="O430" s="80"/>
      <c r="P430" s="81"/>
      <c r="Q430" s="81"/>
      <c r="R430" s="81"/>
      <c r="S430" s="81"/>
      <c r="T430" s="81"/>
      <c r="U430" s="81"/>
      <c r="V430" s="81"/>
      <c r="W430" s="81"/>
      <c r="X430" s="82"/>
      <c r="Y430" s="82"/>
      <c r="Z430" s="81"/>
      <c r="AA430" s="81"/>
      <c r="AB430" s="81"/>
      <c r="AC430" s="82"/>
    </row>
    <row r="431" spans="5:29" x14ac:dyDescent="0.2">
      <c r="E431" s="79"/>
      <c r="F431" s="79"/>
      <c r="G431" s="79"/>
      <c r="H431" s="79"/>
      <c r="I431" s="79"/>
      <c r="J431" s="79"/>
      <c r="K431" s="79"/>
      <c r="L431" s="79"/>
      <c r="M431" s="80"/>
      <c r="N431" s="80"/>
      <c r="O431" s="80"/>
      <c r="P431" s="81"/>
      <c r="Q431" s="81"/>
      <c r="R431" s="81"/>
      <c r="S431" s="81"/>
      <c r="T431" s="81"/>
      <c r="U431" s="81"/>
      <c r="V431" s="81"/>
      <c r="W431" s="81"/>
      <c r="X431" s="82"/>
      <c r="Y431" s="82"/>
      <c r="Z431" s="81"/>
      <c r="AA431" s="81"/>
      <c r="AB431" s="81"/>
      <c r="AC431" s="82"/>
    </row>
    <row r="432" spans="5:29" x14ac:dyDescent="0.2">
      <c r="E432" s="79"/>
      <c r="F432" s="79"/>
      <c r="G432" s="79"/>
      <c r="H432" s="79"/>
      <c r="I432" s="79"/>
      <c r="J432" s="79"/>
      <c r="K432" s="79"/>
      <c r="L432" s="79"/>
      <c r="M432" s="80"/>
      <c r="N432" s="80"/>
      <c r="O432" s="80"/>
      <c r="P432" s="81"/>
      <c r="Q432" s="81"/>
      <c r="R432" s="81"/>
      <c r="S432" s="81"/>
      <c r="T432" s="81"/>
      <c r="U432" s="81"/>
      <c r="V432" s="81"/>
      <c r="W432" s="81"/>
      <c r="X432" s="82"/>
      <c r="Y432" s="82"/>
      <c r="Z432" s="81"/>
      <c r="AA432" s="81"/>
      <c r="AB432" s="81"/>
      <c r="AC432" s="82"/>
    </row>
    <row r="433" spans="5:29" x14ac:dyDescent="0.2">
      <c r="E433" s="79"/>
      <c r="F433" s="79"/>
      <c r="G433" s="79"/>
      <c r="H433" s="79"/>
      <c r="I433" s="79"/>
      <c r="J433" s="79"/>
      <c r="K433" s="79"/>
      <c r="L433" s="79"/>
      <c r="M433" s="80"/>
      <c r="N433" s="80"/>
      <c r="O433" s="80"/>
      <c r="P433" s="81"/>
      <c r="Q433" s="81"/>
      <c r="R433" s="81"/>
      <c r="S433" s="81"/>
      <c r="T433" s="81"/>
      <c r="U433" s="81"/>
      <c r="V433" s="81"/>
      <c r="W433" s="81"/>
      <c r="X433" s="82"/>
      <c r="Y433" s="82"/>
      <c r="Z433" s="81"/>
      <c r="AA433" s="81"/>
      <c r="AB433" s="81"/>
      <c r="AC433" s="82"/>
    </row>
    <row r="434" spans="5:29" x14ac:dyDescent="0.2">
      <c r="E434" s="79"/>
      <c r="F434" s="79"/>
      <c r="G434" s="79"/>
      <c r="H434" s="79"/>
      <c r="I434" s="79"/>
      <c r="J434" s="79"/>
      <c r="K434" s="79"/>
      <c r="L434" s="79"/>
      <c r="M434" s="80"/>
      <c r="N434" s="80"/>
      <c r="O434" s="80"/>
      <c r="P434" s="81"/>
      <c r="Q434" s="81"/>
      <c r="R434" s="81"/>
      <c r="S434" s="81"/>
      <c r="T434" s="81"/>
      <c r="U434" s="81"/>
      <c r="V434" s="81"/>
      <c r="W434" s="81"/>
      <c r="X434" s="82"/>
      <c r="Y434" s="82"/>
      <c r="Z434" s="81"/>
      <c r="AA434" s="81"/>
      <c r="AB434" s="81"/>
      <c r="AC434" s="82"/>
    </row>
    <row r="435" spans="5:29" x14ac:dyDescent="0.2">
      <c r="E435" s="79"/>
      <c r="F435" s="79"/>
      <c r="G435" s="79"/>
      <c r="H435" s="79"/>
      <c r="I435" s="79"/>
      <c r="J435" s="79"/>
      <c r="K435" s="79"/>
      <c r="L435" s="79"/>
      <c r="M435" s="80"/>
      <c r="N435" s="80"/>
      <c r="O435" s="80"/>
      <c r="P435" s="81"/>
      <c r="Q435" s="81"/>
      <c r="R435" s="81"/>
      <c r="S435" s="81"/>
      <c r="T435" s="81"/>
      <c r="U435" s="81"/>
      <c r="V435" s="81"/>
      <c r="W435" s="81"/>
      <c r="X435" s="82"/>
      <c r="Y435" s="82"/>
      <c r="Z435" s="81"/>
      <c r="AA435" s="81"/>
      <c r="AB435" s="81"/>
      <c r="AC435" s="82"/>
    </row>
    <row r="436" spans="5:29" x14ac:dyDescent="0.2">
      <c r="E436" s="79"/>
      <c r="F436" s="79"/>
      <c r="G436" s="79"/>
      <c r="H436" s="79"/>
      <c r="I436" s="79"/>
      <c r="J436" s="79"/>
      <c r="K436" s="79"/>
      <c r="L436" s="79"/>
      <c r="M436" s="80"/>
      <c r="N436" s="80"/>
      <c r="O436" s="80"/>
      <c r="P436" s="81"/>
      <c r="Q436" s="81"/>
      <c r="R436" s="81"/>
      <c r="S436" s="81"/>
      <c r="T436" s="81"/>
      <c r="U436" s="81"/>
      <c r="V436" s="81"/>
      <c r="W436" s="81"/>
      <c r="X436" s="82"/>
      <c r="Y436" s="82"/>
      <c r="Z436" s="81"/>
      <c r="AA436" s="81"/>
      <c r="AB436" s="81"/>
      <c r="AC436" s="82"/>
    </row>
    <row r="437" spans="5:29" x14ac:dyDescent="0.2">
      <c r="E437" s="79"/>
      <c r="F437" s="79"/>
      <c r="G437" s="79"/>
      <c r="H437" s="79"/>
      <c r="I437" s="79"/>
      <c r="J437" s="79"/>
      <c r="K437" s="79"/>
      <c r="L437" s="79"/>
      <c r="M437" s="80"/>
      <c r="N437" s="80"/>
      <c r="O437" s="80"/>
      <c r="P437" s="81"/>
      <c r="Q437" s="81"/>
      <c r="R437" s="81"/>
      <c r="S437" s="81"/>
      <c r="T437" s="81"/>
      <c r="U437" s="81"/>
      <c r="V437" s="81"/>
      <c r="W437" s="81"/>
      <c r="X437" s="82"/>
      <c r="Y437" s="82"/>
      <c r="Z437" s="81"/>
      <c r="AA437" s="81"/>
      <c r="AB437" s="81"/>
      <c r="AC437" s="82"/>
    </row>
    <row r="438" spans="5:29" x14ac:dyDescent="0.2">
      <c r="E438" s="79"/>
      <c r="F438" s="79"/>
      <c r="G438" s="79"/>
      <c r="H438" s="79"/>
      <c r="I438" s="79"/>
      <c r="J438" s="79"/>
      <c r="K438" s="79"/>
      <c r="L438" s="79"/>
      <c r="M438" s="80"/>
      <c r="N438" s="80"/>
      <c r="O438" s="80"/>
      <c r="P438" s="81"/>
      <c r="Q438" s="81"/>
      <c r="R438" s="81"/>
      <c r="S438" s="81"/>
      <c r="T438" s="81"/>
      <c r="U438" s="81"/>
      <c r="V438" s="81"/>
      <c r="W438" s="81"/>
      <c r="X438" s="82"/>
      <c r="Y438" s="82"/>
      <c r="Z438" s="81"/>
      <c r="AA438" s="81"/>
      <c r="AB438" s="81"/>
      <c r="AC438" s="82"/>
    </row>
    <row r="439" spans="5:29" x14ac:dyDescent="0.2">
      <c r="E439" s="79"/>
      <c r="F439" s="79"/>
      <c r="G439" s="79"/>
      <c r="H439" s="79"/>
      <c r="I439" s="79"/>
      <c r="J439" s="79"/>
      <c r="K439" s="79"/>
      <c r="L439" s="79"/>
      <c r="M439" s="80"/>
      <c r="N439" s="80"/>
      <c r="O439" s="80"/>
      <c r="P439" s="81"/>
      <c r="Q439" s="81"/>
      <c r="R439" s="81"/>
      <c r="S439" s="81"/>
      <c r="T439" s="81"/>
      <c r="U439" s="81"/>
      <c r="V439" s="81"/>
      <c r="W439" s="81"/>
      <c r="X439" s="82"/>
      <c r="Y439" s="82"/>
      <c r="Z439" s="81"/>
      <c r="AA439" s="81"/>
      <c r="AB439" s="81"/>
      <c r="AC439" s="82"/>
    </row>
    <row r="440" spans="5:29" x14ac:dyDescent="0.2">
      <c r="E440" s="79"/>
      <c r="F440" s="79"/>
      <c r="G440" s="79"/>
      <c r="H440" s="79"/>
      <c r="I440" s="79"/>
      <c r="J440" s="79"/>
      <c r="K440" s="79"/>
      <c r="L440" s="79"/>
      <c r="M440" s="80"/>
      <c r="N440" s="80"/>
      <c r="O440" s="80"/>
      <c r="P440" s="81"/>
      <c r="Q440" s="81"/>
      <c r="R440" s="81"/>
      <c r="S440" s="81"/>
      <c r="T440" s="81"/>
      <c r="U440" s="81"/>
      <c r="V440" s="81"/>
      <c r="W440" s="81"/>
      <c r="X440" s="82"/>
      <c r="Y440" s="82"/>
      <c r="Z440" s="81"/>
      <c r="AA440" s="81"/>
      <c r="AB440" s="81"/>
      <c r="AC440" s="82"/>
    </row>
    <row r="441" spans="5:29" x14ac:dyDescent="0.2">
      <c r="E441" s="79"/>
      <c r="F441" s="79"/>
      <c r="G441" s="79"/>
      <c r="H441" s="79"/>
      <c r="I441" s="79"/>
      <c r="J441" s="79"/>
      <c r="K441" s="79"/>
      <c r="L441" s="79"/>
      <c r="M441" s="80"/>
      <c r="N441" s="80"/>
      <c r="O441" s="80"/>
      <c r="P441" s="81"/>
      <c r="Q441" s="81"/>
      <c r="R441" s="81"/>
      <c r="S441" s="81"/>
      <c r="T441" s="81"/>
      <c r="U441" s="81"/>
      <c r="V441" s="81"/>
      <c r="W441" s="81"/>
      <c r="X441" s="82"/>
      <c r="Y441" s="82"/>
      <c r="Z441" s="81"/>
      <c r="AA441" s="81"/>
      <c r="AB441" s="81"/>
      <c r="AC441" s="82"/>
    </row>
    <row r="442" spans="5:29" x14ac:dyDescent="0.2">
      <c r="E442" s="79"/>
      <c r="F442" s="79"/>
      <c r="G442" s="79"/>
      <c r="H442" s="79"/>
      <c r="I442" s="79"/>
      <c r="J442" s="79"/>
      <c r="K442" s="79"/>
      <c r="L442" s="79"/>
      <c r="M442" s="80"/>
      <c r="N442" s="80"/>
      <c r="O442" s="80"/>
      <c r="P442" s="81"/>
      <c r="Q442" s="81"/>
      <c r="R442" s="81"/>
      <c r="S442" s="81"/>
      <c r="T442" s="81"/>
      <c r="U442" s="81"/>
      <c r="V442" s="81"/>
      <c r="W442" s="81"/>
      <c r="X442" s="82"/>
      <c r="Y442" s="82"/>
      <c r="Z442" s="81"/>
      <c r="AA442" s="81"/>
      <c r="AB442" s="81"/>
      <c r="AC442" s="82"/>
    </row>
    <row r="443" spans="5:29" x14ac:dyDescent="0.2">
      <c r="E443" s="79"/>
      <c r="F443" s="79"/>
      <c r="G443" s="79"/>
      <c r="H443" s="79"/>
      <c r="I443" s="79"/>
      <c r="J443" s="79"/>
      <c r="K443" s="79"/>
      <c r="L443" s="79"/>
      <c r="M443" s="80"/>
      <c r="N443" s="80"/>
      <c r="O443" s="80"/>
      <c r="P443" s="81"/>
      <c r="Q443" s="81"/>
      <c r="R443" s="81"/>
      <c r="S443" s="81"/>
      <c r="T443" s="81"/>
      <c r="U443" s="81"/>
      <c r="V443" s="81"/>
      <c r="W443" s="81"/>
      <c r="X443" s="82"/>
      <c r="Y443" s="82"/>
      <c r="Z443" s="81"/>
      <c r="AA443" s="81"/>
      <c r="AB443" s="81"/>
      <c r="AC443" s="82"/>
    </row>
    <row r="444" spans="5:29" x14ac:dyDescent="0.2">
      <c r="E444" s="79"/>
      <c r="F444" s="79"/>
      <c r="G444" s="79"/>
      <c r="H444" s="79"/>
      <c r="I444" s="79"/>
      <c r="J444" s="79"/>
      <c r="K444" s="79"/>
      <c r="L444" s="79"/>
      <c r="M444" s="80"/>
      <c r="N444" s="80"/>
      <c r="O444" s="80"/>
      <c r="P444" s="81"/>
      <c r="Q444" s="81"/>
      <c r="R444" s="81"/>
      <c r="S444" s="81"/>
      <c r="T444" s="81"/>
      <c r="U444" s="81"/>
      <c r="V444" s="81"/>
      <c r="W444" s="81"/>
      <c r="X444" s="82"/>
      <c r="Y444" s="82"/>
      <c r="Z444" s="81"/>
      <c r="AA444" s="81"/>
      <c r="AB444" s="81"/>
      <c r="AC444" s="82"/>
    </row>
    <row r="445" spans="5:29" x14ac:dyDescent="0.2">
      <c r="E445" s="79"/>
      <c r="F445" s="79"/>
      <c r="G445" s="79"/>
      <c r="H445" s="79"/>
      <c r="I445" s="79"/>
      <c r="J445" s="79"/>
      <c r="K445" s="79"/>
      <c r="L445" s="79"/>
      <c r="M445" s="80"/>
      <c r="N445" s="80"/>
      <c r="O445" s="80"/>
      <c r="P445" s="81"/>
      <c r="Q445" s="81"/>
      <c r="R445" s="81"/>
      <c r="S445" s="81"/>
      <c r="T445" s="81"/>
      <c r="U445" s="81"/>
      <c r="V445" s="81"/>
      <c r="W445" s="81"/>
      <c r="X445" s="82"/>
      <c r="Y445" s="82"/>
      <c r="Z445" s="81"/>
      <c r="AA445" s="81"/>
      <c r="AB445" s="81"/>
      <c r="AC445" s="82"/>
    </row>
    <row r="446" spans="5:29" x14ac:dyDescent="0.2">
      <c r="E446" s="79"/>
      <c r="F446" s="79"/>
      <c r="G446" s="79"/>
      <c r="H446" s="79"/>
      <c r="I446" s="79"/>
      <c r="J446" s="79"/>
      <c r="K446" s="79"/>
      <c r="L446" s="79"/>
      <c r="M446" s="80"/>
      <c r="N446" s="80"/>
      <c r="O446" s="80"/>
      <c r="P446" s="81"/>
      <c r="Q446" s="81"/>
      <c r="R446" s="81"/>
      <c r="S446" s="81"/>
      <c r="T446" s="81"/>
      <c r="U446" s="81"/>
      <c r="V446" s="81"/>
      <c r="W446" s="81"/>
      <c r="X446" s="82"/>
      <c r="Y446" s="82"/>
      <c r="Z446" s="81"/>
      <c r="AA446" s="81"/>
      <c r="AB446" s="81"/>
      <c r="AC446" s="82"/>
    </row>
    <row r="447" spans="5:29" x14ac:dyDescent="0.2">
      <c r="E447" s="79"/>
      <c r="F447" s="79"/>
      <c r="G447" s="79"/>
      <c r="H447" s="79"/>
      <c r="I447" s="79"/>
      <c r="J447" s="79"/>
      <c r="K447" s="79"/>
      <c r="L447" s="79"/>
      <c r="M447" s="80"/>
      <c r="N447" s="80"/>
      <c r="O447" s="80"/>
      <c r="P447" s="81"/>
      <c r="Q447" s="81"/>
      <c r="R447" s="81"/>
      <c r="S447" s="81"/>
      <c r="T447" s="81"/>
      <c r="U447" s="81"/>
      <c r="V447" s="81"/>
      <c r="W447" s="81"/>
      <c r="X447" s="82"/>
      <c r="Y447" s="82"/>
      <c r="Z447" s="81"/>
      <c r="AA447" s="81"/>
      <c r="AB447" s="81"/>
      <c r="AC447" s="82"/>
    </row>
    <row r="448" spans="5:29" x14ac:dyDescent="0.2">
      <c r="E448" s="79"/>
      <c r="F448" s="79"/>
      <c r="G448" s="79"/>
      <c r="H448" s="79"/>
      <c r="I448" s="79"/>
      <c r="J448" s="79"/>
      <c r="K448" s="79"/>
      <c r="L448" s="79"/>
      <c r="M448" s="80"/>
      <c r="N448" s="80"/>
      <c r="O448" s="80"/>
      <c r="P448" s="81"/>
      <c r="Q448" s="81"/>
      <c r="R448" s="81"/>
      <c r="S448" s="81"/>
      <c r="T448" s="81"/>
      <c r="U448" s="81"/>
      <c r="V448" s="81"/>
      <c r="W448" s="81"/>
      <c r="X448" s="82"/>
      <c r="Y448" s="82"/>
      <c r="Z448" s="81"/>
      <c r="AA448" s="81"/>
      <c r="AB448" s="81"/>
      <c r="AC448" s="82"/>
    </row>
    <row r="449" spans="5:29" x14ac:dyDescent="0.2">
      <c r="E449" s="79"/>
      <c r="F449" s="79"/>
      <c r="G449" s="79"/>
      <c r="H449" s="79"/>
      <c r="I449" s="79"/>
      <c r="J449" s="79"/>
      <c r="K449" s="79"/>
      <c r="L449" s="79"/>
      <c r="M449" s="80"/>
      <c r="N449" s="80"/>
      <c r="O449" s="80"/>
      <c r="P449" s="81"/>
      <c r="Q449" s="81"/>
      <c r="R449" s="81"/>
      <c r="S449" s="81"/>
      <c r="T449" s="81"/>
      <c r="U449" s="81"/>
      <c r="V449" s="81"/>
      <c r="W449" s="81"/>
      <c r="X449" s="82"/>
      <c r="Y449" s="82"/>
      <c r="Z449" s="81"/>
      <c r="AA449" s="81"/>
      <c r="AB449" s="81"/>
      <c r="AC449" s="82"/>
    </row>
    <row r="450" spans="5:29" x14ac:dyDescent="0.2">
      <c r="E450" s="79"/>
      <c r="F450" s="79"/>
      <c r="G450" s="79"/>
      <c r="H450" s="79"/>
      <c r="I450" s="79"/>
      <c r="J450" s="79"/>
      <c r="K450" s="79"/>
      <c r="L450" s="79"/>
      <c r="M450" s="80"/>
      <c r="N450" s="80"/>
      <c r="O450" s="80"/>
      <c r="P450" s="81"/>
      <c r="Q450" s="81"/>
      <c r="R450" s="81"/>
      <c r="S450" s="81"/>
      <c r="T450" s="81"/>
      <c r="U450" s="81"/>
      <c r="V450" s="81"/>
      <c r="W450" s="81"/>
      <c r="X450" s="82"/>
      <c r="Y450" s="82"/>
      <c r="Z450" s="81"/>
      <c r="AA450" s="81"/>
      <c r="AB450" s="81"/>
      <c r="AC450" s="82"/>
    </row>
    <row r="451" spans="5:29" x14ac:dyDescent="0.2">
      <c r="E451" s="79"/>
      <c r="F451" s="79"/>
      <c r="G451" s="79"/>
      <c r="H451" s="79"/>
      <c r="I451" s="79"/>
      <c r="J451" s="79"/>
      <c r="K451" s="79"/>
      <c r="L451" s="79"/>
      <c r="M451" s="80"/>
      <c r="N451" s="80"/>
      <c r="O451" s="80"/>
      <c r="P451" s="81"/>
      <c r="Q451" s="81"/>
      <c r="R451" s="81"/>
      <c r="S451" s="81"/>
      <c r="T451" s="81"/>
      <c r="U451" s="81"/>
      <c r="V451" s="81"/>
      <c r="W451" s="81"/>
      <c r="X451" s="82"/>
      <c r="Y451" s="82"/>
      <c r="Z451" s="81"/>
      <c r="AA451" s="81"/>
      <c r="AB451" s="81"/>
      <c r="AC451" s="82"/>
    </row>
    <row r="452" spans="5:29" x14ac:dyDescent="0.2">
      <c r="E452" s="79"/>
      <c r="F452" s="79"/>
      <c r="G452" s="79"/>
      <c r="H452" s="79"/>
      <c r="I452" s="79"/>
      <c r="J452" s="79"/>
      <c r="K452" s="79"/>
      <c r="L452" s="79"/>
      <c r="M452" s="80"/>
      <c r="N452" s="80"/>
      <c r="O452" s="80"/>
      <c r="P452" s="81"/>
      <c r="Q452" s="81"/>
      <c r="R452" s="81"/>
      <c r="S452" s="81"/>
      <c r="T452" s="81"/>
      <c r="U452" s="81"/>
      <c r="V452" s="81"/>
      <c r="W452" s="81"/>
      <c r="X452" s="82"/>
      <c r="Y452" s="82"/>
      <c r="Z452" s="81"/>
      <c r="AA452" s="81"/>
      <c r="AB452" s="81"/>
      <c r="AC452" s="82"/>
    </row>
    <row r="453" spans="5:29" x14ac:dyDescent="0.2">
      <c r="E453" s="79"/>
      <c r="F453" s="79"/>
      <c r="G453" s="79"/>
      <c r="H453" s="79"/>
      <c r="I453" s="79"/>
      <c r="J453" s="79"/>
      <c r="K453" s="79"/>
      <c r="L453" s="79"/>
      <c r="M453" s="80"/>
      <c r="N453" s="80"/>
      <c r="O453" s="80"/>
      <c r="P453" s="81"/>
      <c r="Q453" s="81"/>
      <c r="R453" s="81"/>
      <c r="S453" s="81"/>
      <c r="T453" s="81"/>
      <c r="U453" s="81"/>
      <c r="V453" s="81"/>
      <c r="W453" s="81"/>
      <c r="X453" s="82"/>
      <c r="Y453" s="82"/>
      <c r="Z453" s="81"/>
      <c r="AA453" s="81"/>
      <c r="AB453" s="81"/>
      <c r="AC453" s="82"/>
    </row>
    <row r="454" spans="5:29" x14ac:dyDescent="0.2">
      <c r="E454" s="79"/>
      <c r="F454" s="79"/>
      <c r="G454" s="79"/>
      <c r="H454" s="79"/>
      <c r="I454" s="79"/>
      <c r="J454" s="79"/>
      <c r="K454" s="79"/>
      <c r="L454" s="79"/>
      <c r="M454" s="80"/>
      <c r="N454" s="80"/>
      <c r="O454" s="80"/>
      <c r="P454" s="81"/>
      <c r="Q454" s="81"/>
      <c r="R454" s="81"/>
      <c r="S454" s="81"/>
      <c r="T454" s="81"/>
      <c r="U454" s="81"/>
      <c r="V454" s="81"/>
      <c r="W454" s="81"/>
      <c r="X454" s="82"/>
      <c r="Y454" s="82"/>
      <c r="Z454" s="81"/>
      <c r="AA454" s="81"/>
      <c r="AB454" s="81"/>
      <c r="AC454" s="82"/>
    </row>
    <row r="455" spans="5:29" x14ac:dyDescent="0.2">
      <c r="E455" s="79"/>
      <c r="F455" s="79"/>
      <c r="G455" s="79"/>
      <c r="H455" s="79"/>
      <c r="I455" s="79"/>
      <c r="J455" s="79"/>
      <c r="K455" s="79"/>
      <c r="L455" s="79"/>
      <c r="M455" s="80"/>
      <c r="N455" s="80"/>
      <c r="O455" s="80"/>
      <c r="P455" s="81"/>
      <c r="Q455" s="81"/>
      <c r="R455" s="81"/>
      <c r="S455" s="81"/>
      <c r="T455" s="81"/>
      <c r="U455" s="81"/>
      <c r="V455" s="81"/>
      <c r="W455" s="81"/>
      <c r="X455" s="82"/>
      <c r="Y455" s="82"/>
      <c r="Z455" s="81"/>
      <c r="AA455" s="81"/>
      <c r="AB455" s="81"/>
      <c r="AC455" s="82"/>
    </row>
    <row r="456" spans="5:29" x14ac:dyDescent="0.2">
      <c r="E456" s="79"/>
      <c r="F456" s="79"/>
      <c r="G456" s="79"/>
      <c r="H456" s="79"/>
      <c r="I456" s="79"/>
      <c r="J456" s="79"/>
      <c r="K456" s="79"/>
      <c r="L456" s="79"/>
      <c r="M456" s="80"/>
      <c r="N456" s="80"/>
      <c r="O456" s="80"/>
      <c r="P456" s="81"/>
      <c r="Q456" s="81"/>
      <c r="R456" s="81"/>
      <c r="S456" s="81"/>
      <c r="T456" s="81"/>
      <c r="U456" s="81"/>
      <c r="V456" s="81"/>
      <c r="W456" s="81"/>
      <c r="X456" s="82"/>
      <c r="Y456" s="82"/>
      <c r="Z456" s="81"/>
      <c r="AA456" s="81"/>
      <c r="AB456" s="81"/>
      <c r="AC456" s="82"/>
    </row>
    <row r="457" spans="5:29" x14ac:dyDescent="0.2">
      <c r="E457" s="79"/>
      <c r="F457" s="79"/>
      <c r="G457" s="79"/>
      <c r="H457" s="79"/>
      <c r="I457" s="79"/>
      <c r="J457" s="79"/>
      <c r="K457" s="79"/>
      <c r="L457" s="79"/>
      <c r="M457" s="80"/>
      <c r="N457" s="80"/>
      <c r="O457" s="80"/>
      <c r="P457" s="81"/>
      <c r="Q457" s="81"/>
      <c r="R457" s="81"/>
      <c r="S457" s="81"/>
      <c r="T457" s="81"/>
      <c r="U457" s="81"/>
      <c r="V457" s="81"/>
      <c r="W457" s="81"/>
      <c r="X457" s="82"/>
      <c r="Y457" s="82"/>
      <c r="Z457" s="81"/>
      <c r="AA457" s="81"/>
      <c r="AB457" s="81"/>
      <c r="AC457" s="82"/>
    </row>
    <row r="458" spans="5:29" x14ac:dyDescent="0.2">
      <c r="E458" s="79"/>
      <c r="F458" s="79"/>
      <c r="G458" s="79"/>
      <c r="H458" s="79"/>
      <c r="I458" s="79"/>
      <c r="J458" s="79"/>
      <c r="K458" s="79"/>
      <c r="L458" s="79"/>
      <c r="M458" s="80"/>
      <c r="N458" s="80"/>
      <c r="O458" s="80"/>
      <c r="P458" s="81"/>
      <c r="Q458" s="81"/>
      <c r="R458" s="81"/>
      <c r="S458" s="81"/>
      <c r="T458" s="81"/>
      <c r="U458" s="81"/>
      <c r="V458" s="81"/>
      <c r="W458" s="81"/>
      <c r="X458" s="82"/>
      <c r="Y458" s="82"/>
      <c r="Z458" s="81"/>
      <c r="AA458" s="81"/>
      <c r="AB458" s="81"/>
      <c r="AC458" s="82"/>
    </row>
    <row r="459" spans="5:29" x14ac:dyDescent="0.2">
      <c r="E459" s="79"/>
      <c r="F459" s="79"/>
      <c r="G459" s="79"/>
      <c r="H459" s="79"/>
      <c r="I459" s="79"/>
      <c r="J459" s="79"/>
      <c r="K459" s="79"/>
      <c r="L459" s="79"/>
      <c r="M459" s="80"/>
      <c r="N459" s="80"/>
      <c r="O459" s="80"/>
      <c r="P459" s="81"/>
      <c r="Q459" s="81"/>
      <c r="R459" s="81"/>
      <c r="S459" s="81"/>
      <c r="T459" s="81"/>
      <c r="U459" s="81"/>
      <c r="V459" s="81"/>
      <c r="W459" s="81"/>
      <c r="X459" s="82"/>
      <c r="Y459" s="82"/>
      <c r="Z459" s="81"/>
      <c r="AA459" s="81"/>
      <c r="AB459" s="81"/>
      <c r="AC459" s="82"/>
    </row>
    <row r="460" spans="5:29" x14ac:dyDescent="0.2">
      <c r="E460" s="79"/>
      <c r="F460" s="79"/>
      <c r="G460" s="79"/>
      <c r="H460" s="79"/>
      <c r="I460" s="79"/>
      <c r="J460" s="79"/>
      <c r="K460" s="79"/>
      <c r="L460" s="79"/>
      <c r="M460" s="80"/>
      <c r="N460" s="80"/>
      <c r="O460" s="80"/>
      <c r="P460" s="81"/>
      <c r="Q460" s="81"/>
      <c r="R460" s="81"/>
      <c r="S460" s="81"/>
      <c r="T460" s="81"/>
      <c r="U460" s="81"/>
      <c r="V460" s="81"/>
      <c r="W460" s="81"/>
      <c r="X460" s="82"/>
      <c r="Y460" s="82"/>
      <c r="Z460" s="81"/>
      <c r="AA460" s="81"/>
      <c r="AB460" s="81"/>
      <c r="AC460" s="82"/>
    </row>
    <row r="461" spans="5:29" x14ac:dyDescent="0.2">
      <c r="E461" s="79"/>
      <c r="F461" s="79"/>
      <c r="G461" s="79"/>
      <c r="H461" s="79"/>
      <c r="I461" s="79"/>
      <c r="J461" s="79"/>
      <c r="K461" s="79"/>
      <c r="L461" s="79"/>
      <c r="M461" s="80"/>
      <c r="N461" s="80"/>
      <c r="O461" s="80"/>
      <c r="P461" s="81"/>
      <c r="Q461" s="81"/>
      <c r="R461" s="81"/>
      <c r="S461" s="81"/>
      <c r="T461" s="81"/>
      <c r="U461" s="81"/>
      <c r="V461" s="81"/>
      <c r="W461" s="81"/>
      <c r="X461" s="82"/>
      <c r="Y461" s="82"/>
      <c r="Z461" s="81"/>
      <c r="AA461" s="81"/>
      <c r="AB461" s="81"/>
      <c r="AC461" s="82"/>
    </row>
    <row r="462" spans="5:29" x14ac:dyDescent="0.2">
      <c r="E462" s="79"/>
      <c r="F462" s="79"/>
      <c r="G462" s="79"/>
      <c r="H462" s="79"/>
      <c r="I462" s="79"/>
      <c r="J462" s="79"/>
      <c r="K462" s="79"/>
      <c r="L462" s="79"/>
      <c r="M462" s="80"/>
      <c r="N462" s="80"/>
      <c r="O462" s="80"/>
      <c r="P462" s="81"/>
      <c r="Q462" s="81"/>
      <c r="R462" s="81"/>
      <c r="S462" s="81"/>
      <c r="T462" s="81"/>
      <c r="U462" s="81"/>
      <c r="V462" s="81"/>
      <c r="W462" s="81"/>
      <c r="X462" s="82"/>
      <c r="Y462" s="82"/>
      <c r="Z462" s="81"/>
      <c r="AA462" s="81"/>
      <c r="AB462" s="81"/>
      <c r="AC462" s="82"/>
    </row>
    <row r="463" spans="5:29" x14ac:dyDescent="0.2">
      <c r="E463" s="79"/>
      <c r="F463" s="79"/>
      <c r="G463" s="79"/>
      <c r="H463" s="79"/>
      <c r="I463" s="79"/>
      <c r="J463" s="79"/>
      <c r="K463" s="79"/>
      <c r="L463" s="79"/>
      <c r="M463" s="80"/>
      <c r="N463" s="80"/>
      <c r="O463" s="80"/>
      <c r="P463" s="81"/>
      <c r="Q463" s="81"/>
      <c r="R463" s="81"/>
      <c r="S463" s="81"/>
      <c r="T463" s="81"/>
      <c r="U463" s="81"/>
      <c r="V463" s="81"/>
      <c r="W463" s="81"/>
      <c r="X463" s="82"/>
      <c r="Y463" s="82"/>
      <c r="Z463" s="81"/>
      <c r="AA463" s="81"/>
      <c r="AB463" s="81"/>
      <c r="AC463" s="82"/>
    </row>
    <row r="464" spans="5:29" x14ac:dyDescent="0.2">
      <c r="E464" s="79"/>
      <c r="F464" s="79"/>
      <c r="G464" s="79"/>
      <c r="H464" s="79"/>
      <c r="I464" s="79"/>
      <c r="J464" s="79"/>
      <c r="K464" s="79"/>
      <c r="L464" s="79"/>
      <c r="M464" s="80"/>
      <c r="N464" s="80"/>
      <c r="O464" s="80"/>
      <c r="P464" s="81"/>
      <c r="Q464" s="81"/>
      <c r="R464" s="81"/>
      <c r="S464" s="81"/>
      <c r="T464" s="81"/>
      <c r="U464" s="81"/>
      <c r="V464" s="81"/>
      <c r="W464" s="81"/>
      <c r="X464" s="82"/>
      <c r="Y464" s="82"/>
      <c r="Z464" s="81"/>
      <c r="AA464" s="81"/>
      <c r="AB464" s="81"/>
      <c r="AC464" s="82"/>
    </row>
    <row r="465" spans="5:29" x14ac:dyDescent="0.2">
      <c r="E465" s="79"/>
      <c r="F465" s="79"/>
      <c r="G465" s="79"/>
      <c r="H465" s="79"/>
      <c r="I465" s="79"/>
      <c r="J465" s="79"/>
      <c r="K465" s="79"/>
      <c r="L465" s="79"/>
      <c r="M465" s="80"/>
      <c r="N465" s="80"/>
      <c r="O465" s="80"/>
      <c r="P465" s="81"/>
      <c r="Q465" s="81"/>
      <c r="R465" s="81"/>
      <c r="S465" s="81"/>
      <c r="T465" s="81"/>
      <c r="U465" s="81"/>
      <c r="V465" s="81"/>
      <c r="W465" s="81"/>
      <c r="X465" s="82"/>
      <c r="Y465" s="82"/>
      <c r="Z465" s="81"/>
      <c r="AA465" s="81"/>
      <c r="AB465" s="81"/>
      <c r="AC465" s="82"/>
    </row>
    <row r="466" spans="5:29" x14ac:dyDescent="0.2">
      <c r="E466" s="79"/>
      <c r="F466" s="79"/>
      <c r="G466" s="79"/>
      <c r="H466" s="79"/>
      <c r="I466" s="79"/>
      <c r="J466" s="79"/>
      <c r="K466" s="79"/>
      <c r="L466" s="79"/>
      <c r="M466" s="80"/>
      <c r="N466" s="80"/>
      <c r="O466" s="80"/>
      <c r="P466" s="81"/>
      <c r="Q466" s="81"/>
      <c r="R466" s="81"/>
      <c r="S466" s="81"/>
      <c r="T466" s="81"/>
      <c r="U466" s="81"/>
      <c r="V466" s="81"/>
      <c r="W466" s="81"/>
      <c r="X466" s="82"/>
      <c r="Y466" s="82"/>
      <c r="Z466" s="81"/>
      <c r="AA466" s="81"/>
      <c r="AB466" s="81"/>
      <c r="AC466" s="82"/>
    </row>
    <row r="467" spans="5:29" x14ac:dyDescent="0.2">
      <c r="E467" s="79"/>
      <c r="F467" s="79"/>
      <c r="G467" s="79"/>
      <c r="H467" s="79"/>
      <c r="I467" s="79"/>
      <c r="J467" s="79"/>
      <c r="K467" s="79"/>
      <c r="L467" s="79"/>
      <c r="M467" s="80"/>
      <c r="N467" s="80"/>
      <c r="O467" s="80"/>
      <c r="P467" s="81"/>
      <c r="Q467" s="81"/>
      <c r="R467" s="81"/>
      <c r="S467" s="81"/>
      <c r="T467" s="81"/>
      <c r="U467" s="81"/>
      <c r="V467" s="81"/>
      <c r="W467" s="81"/>
      <c r="X467" s="82"/>
      <c r="Y467" s="82"/>
      <c r="Z467" s="81"/>
      <c r="AA467" s="81"/>
      <c r="AB467" s="81"/>
      <c r="AC467" s="82"/>
    </row>
    <row r="468" spans="5:29" x14ac:dyDescent="0.2">
      <c r="E468" s="79"/>
      <c r="F468" s="79"/>
      <c r="G468" s="79"/>
      <c r="H468" s="79"/>
      <c r="I468" s="79"/>
      <c r="J468" s="79"/>
      <c r="K468" s="79"/>
      <c r="L468" s="79"/>
      <c r="M468" s="80"/>
      <c r="N468" s="80"/>
      <c r="O468" s="80"/>
      <c r="P468" s="81"/>
      <c r="Q468" s="81"/>
      <c r="R468" s="81"/>
      <c r="S468" s="81"/>
      <c r="T468" s="81"/>
      <c r="U468" s="81"/>
      <c r="V468" s="81"/>
      <c r="W468" s="81"/>
      <c r="X468" s="82"/>
      <c r="Y468" s="82"/>
      <c r="Z468" s="81"/>
      <c r="AA468" s="81"/>
      <c r="AB468" s="81"/>
      <c r="AC468" s="82"/>
    </row>
    <row r="469" spans="5:29" x14ac:dyDescent="0.2">
      <c r="E469" s="79"/>
      <c r="F469" s="79"/>
      <c r="G469" s="79"/>
      <c r="H469" s="79"/>
      <c r="I469" s="79"/>
      <c r="J469" s="79"/>
      <c r="K469" s="79"/>
      <c r="L469" s="79"/>
      <c r="M469" s="80"/>
      <c r="N469" s="80"/>
      <c r="O469" s="80"/>
      <c r="P469" s="81"/>
      <c r="Q469" s="81"/>
      <c r="R469" s="81"/>
      <c r="S469" s="81"/>
      <c r="T469" s="81"/>
      <c r="U469" s="81"/>
      <c r="V469" s="81"/>
      <c r="W469" s="81"/>
      <c r="X469" s="82"/>
      <c r="Y469" s="82"/>
      <c r="Z469" s="81"/>
      <c r="AA469" s="81"/>
      <c r="AB469" s="81"/>
      <c r="AC469" s="82"/>
    </row>
    <row r="470" spans="5:29" x14ac:dyDescent="0.2">
      <c r="E470" s="79"/>
      <c r="F470" s="79"/>
      <c r="G470" s="79"/>
      <c r="H470" s="79"/>
      <c r="I470" s="79"/>
      <c r="J470" s="79"/>
      <c r="K470" s="79"/>
      <c r="L470" s="79"/>
      <c r="M470" s="80"/>
      <c r="N470" s="80"/>
      <c r="O470" s="80"/>
      <c r="P470" s="81"/>
      <c r="Q470" s="81"/>
      <c r="R470" s="81"/>
      <c r="S470" s="81"/>
      <c r="T470" s="81"/>
      <c r="U470" s="81"/>
      <c r="V470" s="81"/>
      <c r="W470" s="81"/>
      <c r="X470" s="82"/>
      <c r="Y470" s="82"/>
      <c r="Z470" s="81"/>
      <c r="AA470" s="81"/>
      <c r="AB470" s="81"/>
      <c r="AC470" s="82"/>
    </row>
    <row r="471" spans="5:29" x14ac:dyDescent="0.2">
      <c r="E471" s="79"/>
      <c r="F471" s="79"/>
      <c r="G471" s="79"/>
      <c r="H471" s="79"/>
      <c r="I471" s="79"/>
      <c r="J471" s="79"/>
      <c r="K471" s="79"/>
      <c r="L471" s="79"/>
      <c r="M471" s="80"/>
      <c r="N471" s="80"/>
      <c r="O471" s="80"/>
      <c r="P471" s="81"/>
      <c r="Q471" s="81"/>
      <c r="R471" s="81"/>
      <c r="S471" s="81"/>
      <c r="T471" s="81"/>
      <c r="U471" s="81"/>
      <c r="V471" s="81"/>
      <c r="W471" s="81"/>
      <c r="X471" s="82"/>
      <c r="Y471" s="82"/>
      <c r="Z471" s="81"/>
      <c r="AA471" s="81"/>
      <c r="AB471" s="81"/>
      <c r="AC471" s="82"/>
    </row>
    <row r="472" spans="5:29" x14ac:dyDescent="0.2">
      <c r="E472" s="79"/>
      <c r="F472" s="79"/>
      <c r="G472" s="79"/>
      <c r="H472" s="79"/>
      <c r="I472" s="79"/>
      <c r="J472" s="79"/>
      <c r="K472" s="79"/>
      <c r="L472" s="79"/>
      <c r="M472" s="80"/>
      <c r="N472" s="80"/>
      <c r="O472" s="80"/>
      <c r="P472" s="81"/>
      <c r="Q472" s="81"/>
      <c r="R472" s="81"/>
      <c r="S472" s="81"/>
      <c r="T472" s="81"/>
      <c r="U472" s="81"/>
      <c r="V472" s="81"/>
      <c r="W472" s="81"/>
      <c r="X472" s="82"/>
      <c r="Y472" s="82"/>
      <c r="Z472" s="81"/>
      <c r="AA472" s="81"/>
      <c r="AB472" s="81"/>
      <c r="AC472" s="82"/>
    </row>
    <row r="473" spans="5:29" x14ac:dyDescent="0.2">
      <c r="E473" s="79"/>
      <c r="F473" s="79"/>
      <c r="G473" s="79"/>
      <c r="H473" s="79"/>
      <c r="I473" s="79"/>
      <c r="J473" s="79"/>
      <c r="K473" s="79"/>
      <c r="L473" s="79"/>
      <c r="M473" s="80"/>
      <c r="N473" s="80"/>
      <c r="O473" s="80"/>
      <c r="P473" s="81"/>
      <c r="Q473" s="81"/>
      <c r="R473" s="81"/>
      <c r="S473" s="81"/>
      <c r="T473" s="81"/>
      <c r="U473" s="81"/>
      <c r="V473" s="81"/>
      <c r="W473" s="81"/>
      <c r="X473" s="82"/>
      <c r="Y473" s="82"/>
      <c r="Z473" s="81"/>
      <c r="AA473" s="81"/>
      <c r="AB473" s="81"/>
      <c r="AC473" s="82"/>
    </row>
    <row r="474" spans="5:29" x14ac:dyDescent="0.2">
      <c r="E474" s="79"/>
      <c r="F474" s="79"/>
      <c r="G474" s="79"/>
      <c r="H474" s="79"/>
      <c r="I474" s="79"/>
      <c r="J474" s="79"/>
      <c r="K474" s="79"/>
      <c r="L474" s="79"/>
      <c r="M474" s="80"/>
      <c r="N474" s="80"/>
      <c r="O474" s="80"/>
      <c r="P474" s="81"/>
      <c r="Q474" s="81"/>
      <c r="R474" s="81"/>
      <c r="S474" s="81"/>
      <c r="T474" s="81"/>
      <c r="U474" s="81"/>
      <c r="V474" s="81"/>
      <c r="W474" s="81"/>
      <c r="X474" s="82"/>
      <c r="Y474" s="82"/>
      <c r="Z474" s="81"/>
      <c r="AA474" s="81"/>
      <c r="AB474" s="81"/>
      <c r="AC474" s="82"/>
    </row>
    <row r="475" spans="5:29" x14ac:dyDescent="0.2">
      <c r="E475" s="79"/>
      <c r="F475" s="79"/>
      <c r="G475" s="79"/>
      <c r="H475" s="79"/>
      <c r="I475" s="79"/>
      <c r="J475" s="79"/>
      <c r="K475" s="79"/>
      <c r="L475" s="79"/>
      <c r="M475" s="80"/>
      <c r="N475" s="80"/>
      <c r="O475" s="80"/>
      <c r="P475" s="81"/>
      <c r="Q475" s="81"/>
      <c r="R475" s="81"/>
      <c r="S475" s="81"/>
      <c r="T475" s="81"/>
      <c r="U475" s="81"/>
      <c r="V475" s="81"/>
      <c r="W475" s="81"/>
      <c r="X475" s="82"/>
      <c r="Y475" s="82"/>
      <c r="Z475" s="81"/>
      <c r="AA475" s="81"/>
      <c r="AB475" s="81"/>
      <c r="AC475" s="82"/>
    </row>
    <row r="476" spans="5:29" x14ac:dyDescent="0.2">
      <c r="E476" s="79"/>
      <c r="F476" s="79"/>
      <c r="G476" s="79"/>
      <c r="H476" s="79"/>
      <c r="I476" s="79"/>
      <c r="J476" s="79"/>
      <c r="K476" s="79"/>
      <c r="L476" s="79"/>
      <c r="M476" s="80"/>
      <c r="N476" s="80"/>
      <c r="O476" s="80"/>
      <c r="P476" s="81"/>
      <c r="Q476" s="81"/>
      <c r="R476" s="81"/>
      <c r="S476" s="81"/>
      <c r="T476" s="81"/>
      <c r="U476" s="81"/>
      <c r="V476" s="81"/>
      <c r="W476" s="81"/>
      <c r="X476" s="82"/>
      <c r="Y476" s="82"/>
      <c r="Z476" s="81"/>
      <c r="AA476" s="81"/>
      <c r="AB476" s="81"/>
      <c r="AC476" s="82"/>
    </row>
    <row r="477" spans="5:29" x14ac:dyDescent="0.2">
      <c r="E477" s="79"/>
      <c r="F477" s="79"/>
      <c r="G477" s="79"/>
      <c r="H477" s="79"/>
      <c r="I477" s="79"/>
      <c r="J477" s="79"/>
      <c r="K477" s="79"/>
      <c r="L477" s="79"/>
      <c r="M477" s="80"/>
      <c r="N477" s="80"/>
      <c r="O477" s="80"/>
      <c r="P477" s="81"/>
      <c r="Q477" s="81"/>
      <c r="R477" s="81"/>
      <c r="S477" s="81"/>
      <c r="T477" s="81"/>
      <c r="U477" s="81"/>
      <c r="V477" s="81"/>
      <c r="W477" s="81"/>
      <c r="X477" s="82"/>
      <c r="Y477" s="82"/>
      <c r="Z477" s="81"/>
      <c r="AA477" s="81"/>
      <c r="AB477" s="81"/>
      <c r="AC477" s="82"/>
    </row>
    <row r="478" spans="5:29" x14ac:dyDescent="0.2">
      <c r="E478" s="79"/>
      <c r="F478" s="79"/>
      <c r="G478" s="79"/>
      <c r="H478" s="79"/>
      <c r="I478" s="79"/>
      <c r="J478" s="79"/>
      <c r="K478" s="79"/>
      <c r="L478" s="79"/>
      <c r="M478" s="80"/>
      <c r="N478" s="80"/>
      <c r="O478" s="80"/>
      <c r="P478" s="81"/>
      <c r="Q478" s="81"/>
      <c r="R478" s="81"/>
      <c r="S478" s="81"/>
      <c r="T478" s="81"/>
      <c r="U478" s="81"/>
      <c r="V478" s="81"/>
      <c r="W478" s="81"/>
      <c r="X478" s="82"/>
      <c r="Y478" s="82"/>
      <c r="Z478" s="81"/>
      <c r="AA478" s="81"/>
      <c r="AB478" s="81"/>
      <c r="AC478" s="82"/>
    </row>
    <row r="479" spans="5:29" x14ac:dyDescent="0.2">
      <c r="E479" s="79"/>
      <c r="F479" s="79"/>
      <c r="G479" s="79"/>
      <c r="H479" s="79"/>
      <c r="I479" s="79"/>
      <c r="J479" s="79"/>
      <c r="K479" s="79"/>
      <c r="L479" s="79"/>
      <c r="M479" s="80"/>
      <c r="N479" s="80"/>
      <c r="O479" s="80"/>
      <c r="P479" s="81"/>
      <c r="Q479" s="81"/>
      <c r="R479" s="81"/>
      <c r="S479" s="81"/>
      <c r="T479" s="81"/>
      <c r="U479" s="81"/>
      <c r="V479" s="81"/>
      <c r="W479" s="81"/>
      <c r="X479" s="82"/>
      <c r="Y479" s="82"/>
      <c r="Z479" s="81"/>
      <c r="AA479" s="81"/>
      <c r="AB479" s="81"/>
      <c r="AC479" s="82"/>
    </row>
    <row r="480" spans="5:29" x14ac:dyDescent="0.2">
      <c r="E480" s="79"/>
      <c r="F480" s="79"/>
      <c r="G480" s="79"/>
      <c r="H480" s="79"/>
      <c r="I480" s="79"/>
      <c r="J480" s="79"/>
      <c r="K480" s="79"/>
      <c r="L480" s="79"/>
      <c r="M480" s="80"/>
      <c r="N480" s="80"/>
      <c r="O480" s="80"/>
      <c r="P480" s="81"/>
      <c r="Q480" s="81"/>
      <c r="R480" s="81"/>
      <c r="S480" s="81"/>
      <c r="T480" s="81"/>
      <c r="U480" s="81"/>
      <c r="V480" s="81"/>
      <c r="W480" s="81"/>
      <c r="X480" s="82"/>
      <c r="Y480" s="82"/>
      <c r="Z480" s="81"/>
      <c r="AA480" s="81"/>
      <c r="AB480" s="81"/>
      <c r="AC480" s="82"/>
    </row>
    <row r="481" spans="5:29" x14ac:dyDescent="0.2">
      <c r="E481" s="79"/>
      <c r="F481" s="79"/>
      <c r="G481" s="79"/>
      <c r="H481" s="79"/>
      <c r="I481" s="79"/>
      <c r="J481" s="79"/>
      <c r="K481" s="79"/>
      <c r="L481" s="79"/>
      <c r="M481" s="80"/>
      <c r="N481" s="80"/>
      <c r="O481" s="80"/>
      <c r="P481" s="81"/>
      <c r="Q481" s="81"/>
      <c r="R481" s="81"/>
      <c r="S481" s="81"/>
      <c r="T481" s="81"/>
      <c r="U481" s="81"/>
      <c r="V481" s="81"/>
      <c r="W481" s="81"/>
      <c r="X481" s="82"/>
      <c r="Y481" s="82"/>
      <c r="Z481" s="81"/>
      <c r="AA481" s="81"/>
      <c r="AB481" s="81"/>
      <c r="AC481" s="82"/>
    </row>
    <row r="482" spans="5:29" x14ac:dyDescent="0.2">
      <c r="E482" s="79"/>
      <c r="F482" s="79"/>
      <c r="G482" s="79"/>
      <c r="H482" s="79"/>
      <c r="I482" s="79"/>
      <c r="J482" s="79"/>
      <c r="K482" s="79"/>
      <c r="L482" s="79"/>
      <c r="M482" s="80"/>
      <c r="N482" s="80"/>
      <c r="O482" s="80"/>
      <c r="P482" s="81"/>
      <c r="Q482" s="81"/>
      <c r="R482" s="81"/>
      <c r="S482" s="81"/>
      <c r="T482" s="81"/>
      <c r="U482" s="81"/>
      <c r="V482" s="81"/>
      <c r="W482" s="81"/>
      <c r="X482" s="82"/>
      <c r="Y482" s="82"/>
      <c r="Z482" s="81"/>
      <c r="AA482" s="81"/>
      <c r="AB482" s="81"/>
      <c r="AC482" s="82"/>
    </row>
    <row r="483" spans="5:29" x14ac:dyDescent="0.2">
      <c r="E483" s="79"/>
      <c r="F483" s="79"/>
      <c r="G483" s="79"/>
      <c r="H483" s="79"/>
      <c r="I483" s="79"/>
      <c r="J483" s="79"/>
      <c r="K483" s="79"/>
      <c r="L483" s="79"/>
      <c r="M483" s="80"/>
      <c r="N483" s="80"/>
      <c r="O483" s="80"/>
      <c r="P483" s="81"/>
      <c r="Q483" s="81"/>
      <c r="R483" s="81"/>
      <c r="S483" s="81"/>
      <c r="T483" s="81"/>
      <c r="U483" s="81"/>
      <c r="V483" s="81"/>
      <c r="W483" s="81"/>
      <c r="X483" s="82"/>
      <c r="Y483" s="82"/>
      <c r="Z483" s="81"/>
      <c r="AA483" s="81"/>
      <c r="AB483" s="81"/>
      <c r="AC483" s="82"/>
    </row>
    <row r="484" spans="5:29" x14ac:dyDescent="0.2">
      <c r="E484" s="79"/>
      <c r="F484" s="79"/>
      <c r="G484" s="79"/>
      <c r="H484" s="79"/>
      <c r="I484" s="79"/>
      <c r="J484" s="79"/>
      <c r="K484" s="79"/>
      <c r="L484" s="79"/>
      <c r="M484" s="80"/>
      <c r="N484" s="80"/>
      <c r="O484" s="80"/>
      <c r="P484" s="81"/>
      <c r="Q484" s="81"/>
      <c r="R484" s="81"/>
      <c r="S484" s="81"/>
      <c r="T484" s="81"/>
      <c r="U484" s="81"/>
      <c r="V484" s="81"/>
      <c r="W484" s="81"/>
      <c r="X484" s="82"/>
      <c r="Y484" s="82"/>
      <c r="Z484" s="81"/>
      <c r="AA484" s="81"/>
      <c r="AB484" s="81"/>
      <c r="AC484" s="82"/>
    </row>
    <row r="485" spans="5:29" x14ac:dyDescent="0.2">
      <c r="E485" s="79"/>
      <c r="F485" s="79"/>
      <c r="G485" s="79"/>
      <c r="H485" s="79"/>
      <c r="I485" s="79"/>
      <c r="J485" s="79"/>
      <c r="K485" s="79"/>
      <c r="L485" s="79"/>
      <c r="M485" s="80"/>
      <c r="N485" s="80"/>
      <c r="O485" s="80"/>
      <c r="P485" s="81"/>
      <c r="Q485" s="81"/>
      <c r="R485" s="81"/>
      <c r="S485" s="81"/>
      <c r="T485" s="81"/>
      <c r="U485" s="81"/>
      <c r="V485" s="81"/>
      <c r="W485" s="81"/>
      <c r="X485" s="82"/>
      <c r="Y485" s="82"/>
      <c r="Z485" s="81"/>
      <c r="AA485" s="81"/>
      <c r="AB485" s="81"/>
      <c r="AC485" s="82"/>
    </row>
    <row r="486" spans="5:29" x14ac:dyDescent="0.2">
      <c r="E486" s="79"/>
      <c r="F486" s="79"/>
      <c r="G486" s="79"/>
      <c r="H486" s="79"/>
      <c r="I486" s="79"/>
      <c r="J486" s="79"/>
      <c r="K486" s="79"/>
      <c r="L486" s="79"/>
      <c r="M486" s="80"/>
      <c r="N486" s="80"/>
      <c r="O486" s="80"/>
      <c r="P486" s="81"/>
      <c r="Q486" s="81"/>
      <c r="R486" s="81"/>
      <c r="S486" s="81"/>
      <c r="T486" s="81"/>
      <c r="U486" s="81"/>
      <c r="V486" s="81"/>
      <c r="W486" s="81"/>
      <c r="X486" s="82"/>
      <c r="Y486" s="82"/>
      <c r="Z486" s="81"/>
      <c r="AA486" s="81"/>
      <c r="AB486" s="81"/>
      <c r="AC486" s="82"/>
    </row>
    <row r="487" spans="5:29" x14ac:dyDescent="0.2">
      <c r="E487" s="79"/>
      <c r="F487" s="79"/>
      <c r="G487" s="79"/>
      <c r="H487" s="79"/>
      <c r="I487" s="79"/>
      <c r="J487" s="79"/>
      <c r="K487" s="79"/>
      <c r="L487" s="79"/>
      <c r="M487" s="80"/>
      <c r="N487" s="80"/>
      <c r="O487" s="80"/>
      <c r="P487" s="81"/>
      <c r="Q487" s="81"/>
      <c r="R487" s="81"/>
      <c r="S487" s="81"/>
      <c r="T487" s="81"/>
      <c r="U487" s="81"/>
      <c r="V487" s="81"/>
      <c r="W487" s="81"/>
      <c r="X487" s="82"/>
      <c r="Y487" s="82"/>
      <c r="Z487" s="81"/>
      <c r="AA487" s="81"/>
      <c r="AB487" s="81"/>
      <c r="AC487" s="82"/>
    </row>
    <row r="488" spans="5:29" x14ac:dyDescent="0.2">
      <c r="E488" s="79"/>
      <c r="F488" s="79"/>
      <c r="G488" s="79"/>
      <c r="H488" s="79"/>
      <c r="I488" s="79"/>
      <c r="J488" s="79"/>
      <c r="K488" s="79"/>
      <c r="L488" s="79"/>
      <c r="M488" s="80"/>
      <c r="N488" s="80"/>
      <c r="O488" s="80"/>
      <c r="P488" s="81"/>
      <c r="Q488" s="81"/>
      <c r="R488" s="81"/>
      <c r="S488" s="81"/>
      <c r="T488" s="81"/>
      <c r="U488" s="81"/>
      <c r="V488" s="81"/>
      <c r="W488" s="81"/>
      <c r="X488" s="82"/>
      <c r="Y488" s="82"/>
      <c r="Z488" s="81"/>
      <c r="AA488" s="81"/>
      <c r="AB488" s="81"/>
      <c r="AC488" s="82"/>
    </row>
    <row r="489" spans="5:29" x14ac:dyDescent="0.2">
      <c r="E489" s="79"/>
      <c r="F489" s="79"/>
      <c r="G489" s="79"/>
      <c r="H489" s="79"/>
      <c r="I489" s="79"/>
      <c r="J489" s="79"/>
      <c r="K489" s="79"/>
      <c r="L489" s="79"/>
      <c r="M489" s="80"/>
      <c r="N489" s="80"/>
      <c r="O489" s="80"/>
      <c r="P489" s="81"/>
      <c r="Q489" s="81"/>
      <c r="R489" s="81"/>
      <c r="S489" s="81"/>
      <c r="T489" s="81"/>
      <c r="U489" s="81"/>
      <c r="V489" s="81"/>
      <c r="W489" s="81"/>
      <c r="X489" s="82"/>
      <c r="Y489" s="82"/>
      <c r="Z489" s="81"/>
      <c r="AA489" s="81"/>
      <c r="AB489" s="81"/>
      <c r="AC489" s="82"/>
    </row>
    <row r="490" spans="5:29" x14ac:dyDescent="0.2">
      <c r="E490" s="79"/>
      <c r="F490" s="79"/>
      <c r="G490" s="79"/>
      <c r="H490" s="79"/>
      <c r="I490" s="79"/>
      <c r="J490" s="79"/>
      <c r="K490" s="79"/>
      <c r="L490" s="79"/>
      <c r="M490" s="80"/>
      <c r="N490" s="80"/>
      <c r="O490" s="80"/>
      <c r="P490" s="81"/>
      <c r="Q490" s="81"/>
      <c r="R490" s="81"/>
      <c r="S490" s="81"/>
      <c r="T490" s="81"/>
      <c r="U490" s="81"/>
      <c r="V490" s="81"/>
      <c r="W490" s="81"/>
      <c r="X490" s="82"/>
      <c r="Y490" s="82"/>
      <c r="Z490" s="81"/>
      <c r="AA490" s="81"/>
      <c r="AB490" s="81"/>
      <c r="AC490" s="82"/>
    </row>
    <row r="491" spans="5:29" x14ac:dyDescent="0.2">
      <c r="E491" s="79"/>
      <c r="F491" s="79"/>
      <c r="G491" s="79"/>
      <c r="H491" s="79"/>
      <c r="I491" s="79"/>
      <c r="J491" s="79"/>
      <c r="K491" s="79"/>
      <c r="L491" s="79"/>
      <c r="M491" s="80"/>
      <c r="N491" s="80"/>
      <c r="O491" s="80"/>
      <c r="P491" s="81"/>
      <c r="Q491" s="81"/>
      <c r="R491" s="81"/>
      <c r="S491" s="81"/>
      <c r="T491" s="81"/>
      <c r="U491" s="81"/>
      <c r="V491" s="81"/>
      <c r="W491" s="81"/>
      <c r="X491" s="82"/>
      <c r="Y491" s="82"/>
      <c r="Z491" s="81"/>
      <c r="AA491" s="81"/>
      <c r="AB491" s="81"/>
      <c r="AC491" s="82"/>
    </row>
    <row r="492" spans="5:29" x14ac:dyDescent="0.2">
      <c r="E492" s="79"/>
      <c r="F492" s="79"/>
      <c r="G492" s="79"/>
      <c r="H492" s="79"/>
      <c r="I492" s="79"/>
      <c r="J492" s="79"/>
      <c r="K492" s="79"/>
      <c r="L492" s="79"/>
      <c r="M492" s="80"/>
      <c r="N492" s="80"/>
      <c r="O492" s="80"/>
      <c r="P492" s="81"/>
      <c r="Q492" s="81"/>
      <c r="R492" s="81"/>
      <c r="S492" s="81"/>
      <c r="T492" s="81"/>
      <c r="U492" s="81"/>
      <c r="V492" s="81"/>
      <c r="W492" s="81"/>
      <c r="X492" s="82"/>
      <c r="Y492" s="82"/>
      <c r="Z492" s="81"/>
      <c r="AA492" s="81"/>
      <c r="AB492" s="81"/>
      <c r="AC492" s="82"/>
    </row>
    <row r="493" spans="5:29" x14ac:dyDescent="0.2">
      <c r="E493" s="79"/>
      <c r="F493" s="79"/>
      <c r="G493" s="79"/>
      <c r="H493" s="79"/>
      <c r="I493" s="79"/>
      <c r="J493" s="79"/>
      <c r="K493" s="79"/>
      <c r="L493" s="79"/>
      <c r="M493" s="80"/>
      <c r="N493" s="80"/>
      <c r="O493" s="80"/>
      <c r="P493" s="81"/>
      <c r="Q493" s="81"/>
      <c r="R493" s="81"/>
      <c r="S493" s="81"/>
      <c r="T493" s="81"/>
      <c r="U493" s="81"/>
      <c r="V493" s="81"/>
      <c r="W493" s="81"/>
      <c r="X493" s="82"/>
      <c r="Y493" s="82"/>
      <c r="Z493" s="81"/>
      <c r="AA493" s="81"/>
      <c r="AB493" s="81"/>
      <c r="AC493" s="82"/>
    </row>
    <row r="494" spans="5:29" x14ac:dyDescent="0.2">
      <c r="E494" s="79"/>
      <c r="F494" s="79"/>
      <c r="G494" s="79"/>
      <c r="H494" s="79"/>
      <c r="I494" s="79"/>
      <c r="J494" s="79"/>
      <c r="K494" s="79"/>
      <c r="L494" s="79"/>
      <c r="M494" s="80"/>
      <c r="N494" s="80"/>
      <c r="O494" s="80"/>
      <c r="P494" s="81"/>
      <c r="Q494" s="81"/>
      <c r="R494" s="81"/>
      <c r="S494" s="81"/>
      <c r="T494" s="81"/>
      <c r="U494" s="81"/>
      <c r="V494" s="81"/>
      <c r="W494" s="81"/>
      <c r="X494" s="82"/>
      <c r="Y494" s="82"/>
      <c r="Z494" s="81"/>
      <c r="AA494" s="81"/>
      <c r="AB494" s="81"/>
      <c r="AC494" s="82"/>
    </row>
    <row r="495" spans="5:29" x14ac:dyDescent="0.2">
      <c r="E495" s="79"/>
      <c r="F495" s="79"/>
      <c r="G495" s="79"/>
      <c r="H495" s="79"/>
      <c r="I495" s="79"/>
      <c r="J495" s="79"/>
      <c r="K495" s="79"/>
      <c r="L495" s="79"/>
      <c r="M495" s="80"/>
      <c r="N495" s="80"/>
      <c r="O495" s="80"/>
      <c r="P495" s="81"/>
      <c r="Q495" s="81"/>
      <c r="R495" s="81"/>
      <c r="S495" s="81"/>
      <c r="T495" s="81"/>
      <c r="U495" s="81"/>
      <c r="V495" s="81"/>
      <c r="W495" s="81"/>
      <c r="X495" s="82"/>
      <c r="Y495" s="82"/>
      <c r="Z495" s="81"/>
      <c r="AA495" s="81"/>
      <c r="AB495" s="81"/>
      <c r="AC495" s="82"/>
    </row>
    <row r="496" spans="5:29" x14ac:dyDescent="0.2">
      <c r="E496" s="79"/>
      <c r="F496" s="79"/>
      <c r="G496" s="79"/>
      <c r="H496" s="79"/>
      <c r="I496" s="79"/>
      <c r="J496" s="79"/>
      <c r="K496" s="79"/>
      <c r="L496" s="79"/>
      <c r="M496" s="80"/>
      <c r="N496" s="80"/>
      <c r="O496" s="80"/>
      <c r="P496" s="81"/>
      <c r="Q496" s="81"/>
      <c r="R496" s="81"/>
      <c r="S496" s="81"/>
      <c r="T496" s="81"/>
      <c r="U496" s="81"/>
      <c r="V496" s="81"/>
      <c r="W496" s="81"/>
      <c r="X496" s="82"/>
      <c r="Y496" s="82"/>
      <c r="Z496" s="81"/>
      <c r="AA496" s="81"/>
      <c r="AB496" s="81"/>
      <c r="AC496" s="82"/>
    </row>
    <row r="497" spans="5:29" x14ac:dyDescent="0.2">
      <c r="E497" s="79"/>
      <c r="F497" s="79"/>
      <c r="G497" s="79"/>
      <c r="H497" s="79"/>
      <c r="I497" s="79"/>
      <c r="J497" s="79"/>
      <c r="K497" s="79"/>
      <c r="L497" s="79"/>
      <c r="M497" s="80"/>
      <c r="N497" s="80"/>
      <c r="O497" s="80"/>
      <c r="P497" s="81"/>
      <c r="Q497" s="81"/>
      <c r="R497" s="81"/>
      <c r="S497" s="81"/>
      <c r="T497" s="81"/>
      <c r="U497" s="81"/>
      <c r="V497" s="81"/>
      <c r="W497" s="81"/>
      <c r="X497" s="82"/>
      <c r="Y497" s="82"/>
      <c r="Z497" s="81"/>
      <c r="AA497" s="81"/>
      <c r="AB497" s="81"/>
      <c r="AC497" s="82"/>
    </row>
    <row r="498" spans="5:29" x14ac:dyDescent="0.2">
      <c r="E498" s="79"/>
      <c r="F498" s="79"/>
      <c r="G498" s="79"/>
      <c r="H498" s="79"/>
      <c r="I498" s="79"/>
      <c r="J498" s="79"/>
      <c r="K498" s="79"/>
      <c r="L498" s="79"/>
      <c r="M498" s="80"/>
      <c r="N498" s="80"/>
      <c r="O498" s="80"/>
      <c r="P498" s="81"/>
      <c r="Q498" s="81"/>
      <c r="R498" s="81"/>
      <c r="S498" s="81"/>
      <c r="T498" s="81"/>
      <c r="U498" s="81"/>
      <c r="V498" s="81"/>
      <c r="W498" s="81"/>
      <c r="X498" s="82"/>
      <c r="Y498" s="82"/>
      <c r="Z498" s="81"/>
      <c r="AA498" s="81"/>
      <c r="AB498" s="81"/>
      <c r="AC498" s="82"/>
    </row>
    <row r="499" spans="5:29" x14ac:dyDescent="0.2">
      <c r="E499" s="79"/>
      <c r="F499" s="79"/>
      <c r="G499" s="79"/>
      <c r="H499" s="79"/>
      <c r="I499" s="79"/>
      <c r="J499" s="79"/>
      <c r="K499" s="79"/>
      <c r="L499" s="79"/>
      <c r="M499" s="80"/>
      <c r="N499" s="80"/>
      <c r="O499" s="80"/>
      <c r="P499" s="81"/>
      <c r="Q499" s="81"/>
      <c r="R499" s="81"/>
      <c r="S499" s="81"/>
      <c r="T499" s="81"/>
      <c r="U499" s="81"/>
      <c r="V499" s="81"/>
      <c r="W499" s="81"/>
      <c r="X499" s="82"/>
      <c r="Y499" s="82"/>
      <c r="Z499" s="81"/>
      <c r="AA499" s="81"/>
      <c r="AB499" s="81"/>
      <c r="AC499" s="82"/>
    </row>
    <row r="500" spans="5:29" x14ac:dyDescent="0.2">
      <c r="E500" s="79"/>
      <c r="F500" s="79"/>
      <c r="G500" s="79"/>
      <c r="H500" s="79"/>
      <c r="I500" s="79"/>
      <c r="J500" s="79"/>
      <c r="K500" s="79"/>
      <c r="L500" s="79"/>
      <c r="M500" s="80"/>
      <c r="N500" s="80"/>
      <c r="O500" s="80"/>
      <c r="P500" s="81"/>
      <c r="Q500" s="81"/>
      <c r="R500" s="81"/>
      <c r="S500" s="81"/>
      <c r="T500" s="81"/>
      <c r="U500" s="81"/>
      <c r="V500" s="81"/>
      <c r="W500" s="81"/>
      <c r="X500" s="82"/>
      <c r="Y500" s="82"/>
      <c r="Z500" s="81"/>
      <c r="AA500" s="81"/>
      <c r="AB500" s="81"/>
      <c r="AC500" s="82"/>
    </row>
    <row r="501" spans="5:29" x14ac:dyDescent="0.2">
      <c r="E501" s="79"/>
      <c r="F501" s="79"/>
      <c r="G501" s="79"/>
      <c r="H501" s="79"/>
      <c r="I501" s="79"/>
      <c r="J501" s="79"/>
      <c r="K501" s="79"/>
      <c r="L501" s="79"/>
      <c r="M501" s="80"/>
      <c r="N501" s="80"/>
      <c r="O501" s="80"/>
      <c r="P501" s="81"/>
      <c r="Q501" s="81"/>
      <c r="R501" s="81"/>
      <c r="S501" s="81"/>
      <c r="T501" s="81"/>
      <c r="U501" s="81"/>
      <c r="V501" s="81"/>
      <c r="W501" s="81"/>
      <c r="X501" s="82"/>
      <c r="Y501" s="82"/>
      <c r="Z501" s="81"/>
      <c r="AA501" s="81"/>
      <c r="AB501" s="81"/>
      <c r="AC501" s="82"/>
    </row>
    <row r="502" spans="5:29" x14ac:dyDescent="0.2">
      <c r="E502" s="79"/>
      <c r="F502" s="79"/>
      <c r="G502" s="79"/>
      <c r="H502" s="79"/>
      <c r="I502" s="79"/>
      <c r="J502" s="79"/>
      <c r="K502" s="79"/>
      <c r="L502" s="79"/>
      <c r="M502" s="80"/>
      <c r="N502" s="80"/>
      <c r="O502" s="80"/>
      <c r="P502" s="81"/>
      <c r="Q502" s="81"/>
      <c r="R502" s="81"/>
      <c r="S502" s="81"/>
      <c r="T502" s="81"/>
      <c r="U502" s="81"/>
      <c r="V502" s="81"/>
      <c r="W502" s="81"/>
      <c r="X502" s="82"/>
      <c r="Y502" s="82"/>
      <c r="Z502" s="81"/>
      <c r="AA502" s="81"/>
      <c r="AB502" s="81"/>
      <c r="AC502" s="82"/>
    </row>
    <row r="503" spans="5:29" x14ac:dyDescent="0.2">
      <c r="E503" s="79"/>
      <c r="F503" s="79"/>
      <c r="G503" s="79"/>
      <c r="H503" s="79"/>
      <c r="I503" s="79"/>
      <c r="J503" s="79"/>
      <c r="K503" s="79"/>
      <c r="L503" s="79"/>
      <c r="M503" s="80"/>
      <c r="N503" s="80"/>
      <c r="O503" s="80"/>
      <c r="P503" s="81"/>
      <c r="Q503" s="81"/>
      <c r="R503" s="81"/>
      <c r="S503" s="81"/>
      <c r="T503" s="81"/>
      <c r="U503" s="81"/>
      <c r="V503" s="81"/>
      <c r="W503" s="81"/>
      <c r="X503" s="82"/>
      <c r="Y503" s="82"/>
      <c r="Z503" s="81"/>
      <c r="AA503" s="81"/>
      <c r="AB503" s="81"/>
      <c r="AC503" s="82"/>
    </row>
    <row r="504" spans="5:29" x14ac:dyDescent="0.2">
      <c r="E504" s="79"/>
      <c r="F504" s="79"/>
      <c r="G504" s="79"/>
      <c r="H504" s="79"/>
      <c r="I504" s="79"/>
      <c r="J504" s="79"/>
      <c r="K504" s="79"/>
      <c r="L504" s="79"/>
      <c r="M504" s="80"/>
      <c r="N504" s="80"/>
      <c r="O504" s="80"/>
      <c r="P504" s="81"/>
      <c r="Q504" s="81"/>
      <c r="R504" s="81"/>
      <c r="S504" s="81"/>
      <c r="T504" s="81"/>
      <c r="U504" s="81"/>
      <c r="V504" s="81"/>
      <c r="W504" s="81"/>
      <c r="X504" s="82"/>
      <c r="Y504" s="82"/>
      <c r="Z504" s="81"/>
      <c r="AA504" s="81"/>
      <c r="AB504" s="81"/>
      <c r="AC504" s="82"/>
    </row>
    <row r="505" spans="5:29" x14ac:dyDescent="0.2">
      <c r="E505" s="79"/>
      <c r="F505" s="79"/>
      <c r="G505" s="79"/>
      <c r="H505" s="79"/>
      <c r="I505" s="79"/>
      <c r="J505" s="79"/>
      <c r="K505" s="79"/>
      <c r="L505" s="79"/>
      <c r="M505" s="80"/>
      <c r="N505" s="80"/>
      <c r="O505" s="80"/>
      <c r="P505" s="81"/>
      <c r="Q505" s="81"/>
      <c r="R505" s="81"/>
      <c r="S505" s="81"/>
      <c r="T505" s="81"/>
      <c r="U505" s="81"/>
      <c r="V505" s="81"/>
      <c r="W505" s="81"/>
      <c r="X505" s="82"/>
      <c r="Y505" s="82"/>
      <c r="Z505" s="81"/>
      <c r="AA505" s="81"/>
      <c r="AB505" s="81"/>
      <c r="AC505" s="82"/>
    </row>
    <row r="506" spans="5:29" x14ac:dyDescent="0.2">
      <c r="E506" s="79"/>
      <c r="F506" s="79"/>
      <c r="G506" s="79"/>
      <c r="H506" s="79"/>
      <c r="I506" s="79"/>
      <c r="J506" s="79"/>
      <c r="K506" s="79"/>
      <c r="L506" s="79"/>
      <c r="M506" s="80"/>
      <c r="N506" s="80"/>
      <c r="O506" s="80"/>
      <c r="P506" s="81"/>
      <c r="Q506" s="81"/>
      <c r="R506" s="81"/>
      <c r="S506" s="81"/>
      <c r="T506" s="81"/>
      <c r="U506" s="81"/>
      <c r="V506" s="81"/>
      <c r="W506" s="81"/>
      <c r="X506" s="82"/>
      <c r="Y506" s="82"/>
      <c r="Z506" s="81"/>
      <c r="AA506" s="81"/>
      <c r="AB506" s="81"/>
      <c r="AC506" s="82"/>
    </row>
    <row r="507" spans="5:29" x14ac:dyDescent="0.2">
      <c r="E507" s="79"/>
      <c r="F507" s="79"/>
      <c r="G507" s="79"/>
      <c r="H507" s="79"/>
      <c r="I507" s="79"/>
      <c r="J507" s="79"/>
      <c r="K507" s="79"/>
      <c r="L507" s="79"/>
      <c r="M507" s="80"/>
      <c r="N507" s="80"/>
      <c r="O507" s="80"/>
      <c r="P507" s="81"/>
      <c r="Q507" s="81"/>
      <c r="R507" s="81"/>
      <c r="S507" s="81"/>
      <c r="T507" s="81"/>
      <c r="U507" s="81"/>
      <c r="V507" s="81"/>
      <c r="W507" s="81"/>
      <c r="X507" s="82"/>
      <c r="Y507" s="82"/>
      <c r="Z507" s="81"/>
      <c r="AA507" s="81"/>
      <c r="AB507" s="81"/>
      <c r="AC507" s="82"/>
    </row>
    <row r="508" spans="5:29" x14ac:dyDescent="0.2">
      <c r="I508" s="80"/>
      <c r="J508" s="80"/>
      <c r="K508" s="80"/>
      <c r="L508" s="80"/>
      <c r="M508" s="80"/>
      <c r="N508" s="80"/>
      <c r="O508" s="80"/>
      <c r="P508" s="81"/>
      <c r="Q508" s="81"/>
      <c r="R508" s="81"/>
      <c r="S508" s="81"/>
      <c r="T508" s="81"/>
      <c r="U508" s="81"/>
      <c r="V508" s="81"/>
      <c r="W508" s="81"/>
      <c r="X508" s="82"/>
      <c r="Y508" s="82"/>
      <c r="Z508" s="81"/>
      <c r="AA508" s="81"/>
      <c r="AB508" s="81"/>
      <c r="AC508" s="82"/>
    </row>
    <row r="509" spans="5:29" x14ac:dyDescent="0.2">
      <c r="I509" s="80"/>
      <c r="J509" s="80"/>
      <c r="K509" s="80"/>
      <c r="L509" s="80"/>
      <c r="M509" s="80"/>
      <c r="N509" s="80"/>
      <c r="O509" s="80"/>
      <c r="P509" s="81"/>
      <c r="Q509" s="81"/>
      <c r="R509" s="81"/>
      <c r="S509" s="81"/>
      <c r="T509" s="81"/>
      <c r="U509" s="81"/>
      <c r="V509" s="81"/>
      <c r="W509" s="81"/>
      <c r="X509" s="82"/>
      <c r="Y509" s="82"/>
      <c r="Z509" s="81"/>
      <c r="AA509" s="81"/>
      <c r="AB509" s="81"/>
      <c r="AC509" s="82"/>
    </row>
    <row r="510" spans="5:29" x14ac:dyDescent="0.2">
      <c r="I510" s="80"/>
      <c r="J510" s="80"/>
      <c r="K510" s="80"/>
      <c r="L510" s="80"/>
      <c r="M510" s="80"/>
      <c r="N510" s="80"/>
      <c r="O510" s="80"/>
      <c r="P510" s="81"/>
      <c r="Q510" s="81"/>
      <c r="R510" s="81"/>
      <c r="S510" s="81"/>
      <c r="T510" s="81"/>
      <c r="U510" s="81"/>
      <c r="V510" s="81"/>
      <c r="W510" s="81"/>
      <c r="X510" s="82"/>
      <c r="Y510" s="82"/>
      <c r="Z510" s="81"/>
      <c r="AA510" s="81"/>
      <c r="AB510" s="81"/>
      <c r="AC510" s="82"/>
    </row>
    <row r="511" spans="5:29" x14ac:dyDescent="0.2">
      <c r="I511" s="80"/>
      <c r="J511" s="80"/>
      <c r="K511" s="80"/>
      <c r="L511" s="80"/>
      <c r="M511" s="80"/>
      <c r="N511" s="80"/>
      <c r="O511" s="80"/>
      <c r="P511" s="81"/>
      <c r="Q511" s="81"/>
      <c r="R511" s="81"/>
      <c r="S511" s="81"/>
      <c r="T511" s="81"/>
      <c r="U511" s="81"/>
      <c r="V511" s="81"/>
      <c r="W511" s="81"/>
      <c r="X511" s="82"/>
      <c r="Y511" s="82"/>
      <c r="Z511" s="81"/>
      <c r="AA511" s="81"/>
      <c r="AB511" s="81"/>
      <c r="AC511" s="82"/>
    </row>
    <row r="512" spans="5:29" x14ac:dyDescent="0.2">
      <c r="I512" s="80"/>
      <c r="J512" s="80"/>
      <c r="K512" s="80"/>
      <c r="L512" s="80"/>
      <c r="M512" s="80"/>
      <c r="N512" s="80"/>
      <c r="O512" s="80"/>
      <c r="P512" s="81"/>
      <c r="Q512" s="81"/>
      <c r="R512" s="81"/>
      <c r="S512" s="81"/>
      <c r="T512" s="81"/>
      <c r="U512" s="81"/>
      <c r="V512" s="81"/>
      <c r="W512" s="81"/>
      <c r="X512" s="82"/>
      <c r="Y512" s="82"/>
      <c r="Z512" s="81"/>
      <c r="AA512" s="81"/>
      <c r="AB512" s="81"/>
      <c r="AC512" s="82"/>
    </row>
    <row r="513" spans="9:29" x14ac:dyDescent="0.2">
      <c r="I513" s="80"/>
      <c r="J513" s="80"/>
      <c r="K513" s="80"/>
      <c r="L513" s="80"/>
      <c r="M513" s="80"/>
      <c r="N513" s="80"/>
      <c r="O513" s="80"/>
      <c r="P513" s="81"/>
      <c r="Q513" s="81"/>
      <c r="R513" s="81"/>
      <c r="S513" s="81"/>
      <c r="T513" s="81"/>
      <c r="U513" s="81"/>
      <c r="V513" s="81"/>
      <c r="W513" s="81"/>
      <c r="X513" s="82"/>
      <c r="Y513" s="82"/>
      <c r="Z513" s="81"/>
      <c r="AA513" s="81"/>
      <c r="AB513" s="81"/>
      <c r="AC513" s="82"/>
    </row>
    <row r="514" spans="9:29" x14ac:dyDescent="0.2">
      <c r="I514" s="80"/>
      <c r="J514" s="80"/>
      <c r="K514" s="80"/>
      <c r="L514" s="80"/>
      <c r="M514" s="80"/>
      <c r="N514" s="80"/>
      <c r="O514" s="80"/>
      <c r="P514" s="81"/>
      <c r="Q514" s="81"/>
      <c r="R514" s="81"/>
      <c r="S514" s="81"/>
      <c r="T514" s="81"/>
      <c r="U514" s="81"/>
      <c r="V514" s="81"/>
      <c r="W514" s="81"/>
      <c r="X514" s="82"/>
      <c r="Y514" s="82"/>
      <c r="Z514" s="81"/>
      <c r="AA514" s="81"/>
      <c r="AB514" s="81"/>
      <c r="AC514" s="82"/>
    </row>
    <row r="515" spans="9:29" x14ac:dyDescent="0.2">
      <c r="I515" s="80"/>
      <c r="J515" s="80"/>
      <c r="K515" s="80"/>
      <c r="L515" s="80"/>
      <c r="M515" s="80"/>
      <c r="N515" s="80"/>
      <c r="O515" s="80"/>
      <c r="P515" s="81"/>
      <c r="Q515" s="81"/>
      <c r="R515" s="81"/>
      <c r="S515" s="81"/>
      <c r="T515" s="81"/>
      <c r="U515" s="81"/>
      <c r="V515" s="81"/>
      <c r="W515" s="81"/>
      <c r="X515" s="82"/>
      <c r="Y515" s="82"/>
      <c r="Z515" s="81"/>
      <c r="AA515" s="81"/>
      <c r="AB515" s="81"/>
      <c r="AC515" s="82"/>
    </row>
    <row r="516" spans="9:29" x14ac:dyDescent="0.2">
      <c r="I516" s="80"/>
      <c r="J516" s="80"/>
      <c r="K516" s="80"/>
      <c r="L516" s="80"/>
      <c r="M516" s="80"/>
      <c r="N516" s="80"/>
      <c r="O516" s="80"/>
      <c r="P516" s="81"/>
      <c r="Q516" s="81"/>
      <c r="R516" s="81"/>
      <c r="S516" s="81"/>
      <c r="T516" s="81"/>
      <c r="U516" s="81"/>
      <c r="V516" s="81"/>
      <c r="W516" s="81"/>
      <c r="X516" s="82"/>
      <c r="Y516" s="82"/>
      <c r="Z516" s="81"/>
      <c r="AA516" s="81"/>
      <c r="AB516" s="81"/>
      <c r="AC516" s="82"/>
    </row>
    <row r="517" spans="9:29" x14ac:dyDescent="0.2">
      <c r="I517" s="80"/>
      <c r="J517" s="80"/>
      <c r="K517" s="80"/>
      <c r="L517" s="80"/>
      <c r="M517" s="80"/>
      <c r="N517" s="80"/>
      <c r="O517" s="80"/>
      <c r="P517" s="81"/>
      <c r="Q517" s="81"/>
      <c r="R517" s="81"/>
      <c r="S517" s="81"/>
      <c r="T517" s="81"/>
      <c r="U517" s="81"/>
      <c r="V517" s="81"/>
      <c r="W517" s="81"/>
      <c r="X517" s="82"/>
      <c r="Y517" s="82"/>
      <c r="Z517" s="81"/>
      <c r="AA517" s="81"/>
      <c r="AB517" s="81"/>
      <c r="AC517" s="82"/>
    </row>
    <row r="518" spans="9:29" x14ac:dyDescent="0.2">
      <c r="I518" s="80"/>
      <c r="J518" s="80"/>
      <c r="K518" s="80"/>
      <c r="L518" s="80"/>
      <c r="M518" s="80"/>
      <c r="N518" s="80"/>
      <c r="O518" s="80"/>
      <c r="P518" s="81"/>
      <c r="Q518" s="81"/>
      <c r="R518" s="81"/>
      <c r="S518" s="81"/>
      <c r="T518" s="81"/>
      <c r="U518" s="81"/>
      <c r="V518" s="81"/>
      <c r="W518" s="81"/>
      <c r="X518" s="82"/>
      <c r="Y518" s="82"/>
      <c r="Z518" s="81"/>
      <c r="AA518" s="81"/>
      <c r="AB518" s="81"/>
      <c r="AC518" s="82"/>
    </row>
    <row r="519" spans="9:29" x14ac:dyDescent="0.2">
      <c r="I519" s="80"/>
      <c r="J519" s="80"/>
      <c r="K519" s="80"/>
      <c r="L519" s="80"/>
      <c r="M519" s="80"/>
      <c r="N519" s="80"/>
      <c r="O519" s="80"/>
      <c r="P519" s="81"/>
      <c r="Q519" s="81"/>
      <c r="R519" s="81"/>
      <c r="S519" s="81"/>
      <c r="T519" s="81"/>
      <c r="U519" s="81"/>
      <c r="V519" s="81"/>
      <c r="W519" s="81"/>
      <c r="X519" s="82"/>
      <c r="Y519" s="82"/>
      <c r="Z519" s="81"/>
      <c r="AA519" s="81"/>
      <c r="AB519" s="81"/>
      <c r="AC519" s="82"/>
    </row>
    <row r="520" spans="9:29" x14ac:dyDescent="0.2">
      <c r="I520" s="80"/>
      <c r="J520" s="80"/>
      <c r="K520" s="80"/>
      <c r="L520" s="80"/>
      <c r="M520" s="80"/>
      <c r="N520" s="80"/>
      <c r="O520" s="80"/>
      <c r="P520" s="81"/>
      <c r="Q520" s="81"/>
      <c r="R520" s="81"/>
      <c r="S520" s="81"/>
      <c r="T520" s="81"/>
      <c r="U520" s="81"/>
      <c r="V520" s="81"/>
      <c r="W520" s="81"/>
      <c r="X520" s="82"/>
      <c r="Y520" s="82"/>
      <c r="Z520" s="81"/>
      <c r="AA520" s="81"/>
      <c r="AB520" s="81"/>
      <c r="AC520" s="82"/>
    </row>
    <row r="521" spans="9:29" x14ac:dyDescent="0.2">
      <c r="I521" s="80"/>
      <c r="J521" s="80"/>
      <c r="K521" s="80"/>
      <c r="L521" s="80"/>
      <c r="M521" s="80"/>
      <c r="N521" s="80"/>
      <c r="O521" s="80"/>
      <c r="P521" s="81"/>
      <c r="Q521" s="81"/>
      <c r="R521" s="81"/>
      <c r="S521" s="81"/>
      <c r="T521" s="81"/>
      <c r="U521" s="81"/>
      <c r="V521" s="81"/>
      <c r="W521" s="81"/>
      <c r="X521" s="82"/>
      <c r="Y521" s="82"/>
      <c r="Z521" s="81"/>
      <c r="AA521" s="81"/>
      <c r="AB521" s="81"/>
      <c r="AC521" s="82"/>
    </row>
    <row r="522" spans="9:29" x14ac:dyDescent="0.2">
      <c r="I522" s="80"/>
      <c r="J522" s="80"/>
      <c r="K522" s="80"/>
      <c r="L522" s="80"/>
      <c r="M522" s="80"/>
      <c r="N522" s="80"/>
      <c r="O522" s="80"/>
      <c r="P522" s="81"/>
      <c r="Q522" s="81"/>
      <c r="R522" s="81"/>
      <c r="S522" s="81"/>
      <c r="T522" s="81"/>
      <c r="U522" s="81"/>
      <c r="V522" s="81"/>
      <c r="W522" s="81"/>
      <c r="X522" s="82"/>
      <c r="Y522" s="82"/>
      <c r="Z522" s="81"/>
      <c r="AA522" s="81"/>
      <c r="AB522" s="81"/>
      <c r="AC522" s="82"/>
    </row>
    <row r="523" spans="9:29" x14ac:dyDescent="0.2">
      <c r="I523" s="80"/>
      <c r="J523" s="80"/>
      <c r="K523" s="80"/>
      <c r="L523" s="80"/>
      <c r="M523" s="80"/>
      <c r="N523" s="80"/>
      <c r="O523" s="80"/>
      <c r="P523" s="81"/>
      <c r="Q523" s="81"/>
      <c r="R523" s="81"/>
      <c r="S523" s="81"/>
      <c r="T523" s="81"/>
      <c r="U523" s="81"/>
      <c r="V523" s="81"/>
      <c r="W523" s="81"/>
      <c r="X523" s="82"/>
      <c r="Y523" s="82"/>
      <c r="Z523" s="81"/>
      <c r="AA523" s="81"/>
      <c r="AB523" s="81"/>
      <c r="AC523" s="82"/>
    </row>
    <row r="524" spans="9:29" x14ac:dyDescent="0.2">
      <c r="I524" s="80"/>
      <c r="J524" s="80"/>
      <c r="K524" s="80"/>
      <c r="L524" s="80"/>
      <c r="M524" s="80"/>
      <c r="N524" s="80"/>
      <c r="O524" s="80"/>
      <c r="P524" s="81"/>
      <c r="Q524" s="81"/>
      <c r="R524" s="81"/>
      <c r="S524" s="81"/>
      <c r="T524" s="81"/>
      <c r="U524" s="81"/>
      <c r="V524" s="81"/>
      <c r="W524" s="81"/>
      <c r="X524" s="82"/>
      <c r="Y524" s="82"/>
      <c r="Z524" s="81"/>
      <c r="AA524" s="81"/>
      <c r="AB524" s="81"/>
      <c r="AC524" s="82"/>
    </row>
    <row r="525" spans="9:29" x14ac:dyDescent="0.2">
      <c r="I525" s="80"/>
      <c r="J525" s="80"/>
      <c r="K525" s="80"/>
      <c r="L525" s="80"/>
      <c r="M525" s="80"/>
      <c r="N525" s="80"/>
      <c r="O525" s="80"/>
      <c r="P525" s="81"/>
      <c r="Q525" s="81"/>
      <c r="R525" s="81"/>
      <c r="S525" s="81"/>
      <c r="T525" s="81"/>
      <c r="U525" s="81"/>
      <c r="V525" s="81"/>
      <c r="W525" s="81"/>
      <c r="X525" s="82"/>
      <c r="Y525" s="82"/>
      <c r="Z525" s="81"/>
      <c r="AA525" s="81"/>
      <c r="AB525" s="81"/>
      <c r="AC525" s="82"/>
    </row>
    <row r="526" spans="9:29" x14ac:dyDescent="0.2">
      <c r="I526" s="80"/>
      <c r="J526" s="80"/>
      <c r="K526" s="80"/>
      <c r="L526" s="80"/>
      <c r="M526" s="80"/>
      <c r="N526" s="80"/>
      <c r="O526" s="80"/>
      <c r="P526" s="81"/>
      <c r="Q526" s="81"/>
      <c r="R526" s="81"/>
      <c r="S526" s="81"/>
      <c r="T526" s="81"/>
      <c r="U526" s="81"/>
      <c r="V526" s="81"/>
      <c r="W526" s="81"/>
      <c r="X526" s="82"/>
      <c r="Y526" s="82"/>
      <c r="Z526" s="81"/>
      <c r="AA526" s="81"/>
      <c r="AB526" s="81"/>
      <c r="AC526" s="82"/>
    </row>
    <row r="527" spans="9:29" x14ac:dyDescent="0.2">
      <c r="I527" s="80"/>
      <c r="J527" s="80"/>
      <c r="K527" s="80"/>
      <c r="L527" s="80"/>
      <c r="M527" s="80"/>
      <c r="N527" s="80"/>
      <c r="O527" s="80"/>
      <c r="P527" s="81"/>
      <c r="Q527" s="81"/>
      <c r="R527" s="81"/>
      <c r="S527" s="81"/>
      <c r="T527" s="81"/>
      <c r="U527" s="81"/>
      <c r="V527" s="81"/>
      <c r="W527" s="81"/>
      <c r="X527" s="82"/>
      <c r="Y527" s="82"/>
      <c r="Z527" s="81"/>
      <c r="AA527" s="81"/>
      <c r="AB527" s="81"/>
      <c r="AC527" s="82"/>
    </row>
    <row r="528" spans="9:29" x14ac:dyDescent="0.2">
      <c r="I528" s="80"/>
      <c r="J528" s="80"/>
      <c r="K528" s="80"/>
      <c r="L528" s="80"/>
      <c r="M528" s="80"/>
      <c r="N528" s="80"/>
      <c r="O528" s="80"/>
      <c r="P528" s="81"/>
      <c r="Q528" s="81"/>
      <c r="R528" s="81"/>
      <c r="S528" s="81"/>
      <c r="T528" s="81"/>
      <c r="U528" s="81"/>
      <c r="V528" s="81"/>
      <c r="W528" s="81"/>
      <c r="X528" s="82"/>
      <c r="Y528" s="82"/>
      <c r="Z528" s="81"/>
      <c r="AA528" s="81"/>
      <c r="AB528" s="81"/>
      <c r="AC528" s="82"/>
    </row>
    <row r="529" spans="9:29" x14ac:dyDescent="0.2">
      <c r="I529" s="80"/>
      <c r="J529" s="80"/>
      <c r="K529" s="80"/>
      <c r="L529" s="80"/>
      <c r="M529" s="80"/>
      <c r="N529" s="80"/>
      <c r="O529" s="80"/>
      <c r="P529" s="81"/>
      <c r="Q529" s="81"/>
      <c r="R529" s="81"/>
      <c r="S529" s="81"/>
      <c r="T529" s="81"/>
      <c r="U529" s="81"/>
      <c r="V529" s="81"/>
      <c r="W529" s="81"/>
      <c r="X529" s="82"/>
      <c r="Y529" s="82"/>
      <c r="Z529" s="81"/>
      <c r="AA529" s="81"/>
      <c r="AB529" s="81"/>
      <c r="AC529" s="82"/>
    </row>
    <row r="530" spans="9:29" x14ac:dyDescent="0.2">
      <c r="I530" s="80"/>
      <c r="J530" s="80"/>
      <c r="K530" s="80"/>
      <c r="L530" s="80"/>
      <c r="M530" s="80"/>
      <c r="N530" s="80"/>
      <c r="O530" s="80"/>
      <c r="P530" s="81"/>
      <c r="Q530" s="81"/>
      <c r="R530" s="81"/>
      <c r="S530" s="81"/>
      <c r="T530" s="81"/>
      <c r="U530" s="81"/>
      <c r="V530" s="81"/>
      <c r="W530" s="81"/>
      <c r="X530" s="82"/>
      <c r="Y530" s="82"/>
      <c r="Z530" s="81"/>
      <c r="AA530" s="81"/>
      <c r="AB530" s="81"/>
      <c r="AC530" s="82"/>
    </row>
    <row r="531" spans="9:29" x14ac:dyDescent="0.2">
      <c r="I531" s="80"/>
      <c r="J531" s="80"/>
      <c r="K531" s="80"/>
      <c r="L531" s="80"/>
      <c r="M531" s="80"/>
      <c r="N531" s="80"/>
      <c r="O531" s="80"/>
      <c r="P531" s="81"/>
      <c r="Q531" s="81"/>
      <c r="R531" s="81"/>
      <c r="S531" s="81"/>
      <c r="T531" s="81"/>
      <c r="U531" s="81"/>
      <c r="V531" s="81"/>
      <c r="W531" s="81"/>
      <c r="X531" s="82"/>
      <c r="Y531" s="82"/>
      <c r="Z531" s="81"/>
      <c r="AA531" s="81"/>
      <c r="AB531" s="81"/>
      <c r="AC531" s="82"/>
    </row>
    <row r="532" spans="9:29" x14ac:dyDescent="0.2">
      <c r="I532" s="80"/>
      <c r="J532" s="80"/>
      <c r="K532" s="80"/>
      <c r="L532" s="80"/>
      <c r="M532" s="80"/>
      <c r="N532" s="80"/>
      <c r="O532" s="80"/>
      <c r="P532" s="81"/>
      <c r="Q532" s="81"/>
      <c r="R532" s="81"/>
      <c r="S532" s="81"/>
      <c r="T532" s="81"/>
      <c r="U532" s="81"/>
      <c r="V532" s="81"/>
      <c r="W532" s="81"/>
      <c r="X532" s="82"/>
      <c r="Y532" s="82"/>
      <c r="Z532" s="81"/>
      <c r="AA532" s="81"/>
      <c r="AB532" s="81"/>
      <c r="AC532" s="82"/>
    </row>
    <row r="533" spans="9:29" x14ac:dyDescent="0.2">
      <c r="I533" s="80"/>
      <c r="J533" s="80"/>
      <c r="K533" s="80"/>
      <c r="L533" s="80"/>
      <c r="M533" s="80"/>
      <c r="N533" s="80"/>
      <c r="O533" s="80"/>
      <c r="P533" s="81"/>
      <c r="Q533" s="81"/>
      <c r="R533" s="81"/>
      <c r="S533" s="81"/>
      <c r="T533" s="81"/>
      <c r="U533" s="81"/>
      <c r="V533" s="81"/>
      <c r="W533" s="81"/>
      <c r="X533" s="82"/>
      <c r="Y533" s="82"/>
      <c r="Z533" s="81"/>
      <c r="AA533" s="81"/>
      <c r="AB533" s="81"/>
      <c r="AC533" s="82"/>
    </row>
    <row r="534" spans="9:29" x14ac:dyDescent="0.2">
      <c r="I534" s="80"/>
      <c r="J534" s="80"/>
      <c r="K534" s="80"/>
      <c r="L534" s="80"/>
      <c r="M534" s="80"/>
      <c r="N534" s="80"/>
      <c r="O534" s="80"/>
      <c r="P534" s="81"/>
      <c r="Q534" s="81"/>
      <c r="R534" s="81"/>
      <c r="S534" s="81"/>
      <c r="T534" s="81"/>
      <c r="U534" s="81"/>
      <c r="V534" s="81"/>
      <c r="W534" s="81"/>
      <c r="X534" s="82"/>
      <c r="Y534" s="82"/>
      <c r="Z534" s="81"/>
      <c r="AA534" s="81"/>
      <c r="AB534" s="81"/>
      <c r="AC534" s="82"/>
    </row>
    <row r="535" spans="9:29" x14ac:dyDescent="0.2">
      <c r="I535" s="80"/>
      <c r="J535" s="80"/>
      <c r="K535" s="80"/>
      <c r="L535" s="80"/>
      <c r="M535" s="80"/>
      <c r="N535" s="80"/>
      <c r="O535" s="80"/>
      <c r="P535" s="81"/>
      <c r="Q535" s="81"/>
      <c r="R535" s="81"/>
      <c r="S535" s="81"/>
      <c r="T535" s="81"/>
      <c r="U535" s="81"/>
      <c r="V535" s="81"/>
      <c r="W535" s="81"/>
      <c r="X535" s="82"/>
      <c r="Y535" s="82"/>
      <c r="Z535" s="81"/>
      <c r="AA535" s="81"/>
      <c r="AB535" s="81"/>
      <c r="AC535" s="82"/>
    </row>
    <row r="536" spans="9:29" x14ac:dyDescent="0.2">
      <c r="I536" s="80"/>
      <c r="J536" s="80"/>
      <c r="K536" s="80"/>
      <c r="L536" s="80"/>
      <c r="M536" s="80"/>
      <c r="N536" s="80"/>
      <c r="O536" s="80"/>
      <c r="P536" s="81"/>
      <c r="Q536" s="81"/>
      <c r="R536" s="81"/>
      <c r="S536" s="81"/>
      <c r="T536" s="81"/>
      <c r="U536" s="81"/>
      <c r="V536" s="81"/>
      <c r="W536" s="81"/>
      <c r="X536" s="82"/>
      <c r="Y536" s="82"/>
      <c r="Z536" s="81"/>
      <c r="AA536" s="81"/>
      <c r="AB536" s="81"/>
      <c r="AC536" s="82"/>
    </row>
    <row r="537" spans="9:29" x14ac:dyDescent="0.2">
      <c r="I537" s="80"/>
      <c r="J537" s="80"/>
      <c r="K537" s="80"/>
      <c r="L537" s="80"/>
      <c r="M537" s="80"/>
      <c r="N537" s="80"/>
      <c r="O537" s="80"/>
      <c r="P537" s="81"/>
      <c r="Q537" s="81"/>
      <c r="R537" s="81"/>
      <c r="S537" s="81"/>
      <c r="T537" s="81"/>
      <c r="U537" s="81"/>
      <c r="V537" s="81"/>
      <c r="W537" s="81"/>
      <c r="X537" s="82"/>
      <c r="Y537" s="82"/>
      <c r="Z537" s="81"/>
      <c r="AA537" s="81"/>
      <c r="AB537" s="81"/>
      <c r="AC537" s="82"/>
    </row>
    <row r="538" spans="9:29" x14ac:dyDescent="0.2">
      <c r="I538" s="80"/>
      <c r="J538" s="80"/>
      <c r="K538" s="80"/>
      <c r="L538" s="80"/>
      <c r="M538" s="80"/>
      <c r="N538" s="80"/>
      <c r="O538" s="80"/>
      <c r="P538" s="81"/>
      <c r="Q538" s="81"/>
      <c r="R538" s="81"/>
      <c r="S538" s="81"/>
      <c r="T538" s="81"/>
      <c r="U538" s="81"/>
      <c r="V538" s="81"/>
      <c r="W538" s="81"/>
      <c r="X538" s="82"/>
      <c r="Y538" s="82"/>
      <c r="Z538" s="81"/>
      <c r="AA538" s="81"/>
      <c r="AB538" s="81"/>
      <c r="AC538" s="82"/>
    </row>
    <row r="539" spans="9:29" x14ac:dyDescent="0.2">
      <c r="I539" s="80"/>
      <c r="J539" s="80"/>
      <c r="K539" s="80"/>
      <c r="L539" s="80"/>
      <c r="M539" s="80"/>
      <c r="N539" s="80"/>
      <c r="O539" s="80"/>
      <c r="P539" s="81"/>
      <c r="Q539" s="81"/>
      <c r="R539" s="81"/>
      <c r="S539" s="81"/>
      <c r="T539" s="81"/>
      <c r="U539" s="81"/>
      <c r="V539" s="81"/>
      <c r="W539" s="81"/>
      <c r="X539" s="82"/>
      <c r="Y539" s="82"/>
      <c r="Z539" s="81"/>
      <c r="AA539" s="81"/>
      <c r="AB539" s="81"/>
      <c r="AC539" s="82"/>
    </row>
    <row r="540" spans="9:29" x14ac:dyDescent="0.2">
      <c r="I540" s="80"/>
      <c r="J540" s="80"/>
      <c r="K540" s="80"/>
      <c r="L540" s="80"/>
      <c r="M540" s="80"/>
      <c r="N540" s="80"/>
      <c r="O540" s="80"/>
      <c r="P540" s="81"/>
      <c r="Q540" s="81"/>
      <c r="R540" s="81"/>
      <c r="S540" s="81"/>
      <c r="T540" s="81"/>
      <c r="U540" s="81"/>
      <c r="V540" s="81"/>
      <c r="W540" s="81"/>
      <c r="X540" s="82"/>
      <c r="Y540" s="82"/>
      <c r="Z540" s="81"/>
      <c r="AA540" s="81"/>
      <c r="AB540" s="81"/>
      <c r="AC540" s="82"/>
    </row>
    <row r="541" spans="9:29" x14ac:dyDescent="0.2">
      <c r="I541" s="80"/>
      <c r="J541" s="80"/>
      <c r="K541" s="80"/>
      <c r="L541" s="80"/>
      <c r="M541" s="80"/>
      <c r="N541" s="80"/>
      <c r="O541" s="80"/>
      <c r="P541" s="81"/>
      <c r="Q541" s="81"/>
      <c r="R541" s="81"/>
      <c r="S541" s="81"/>
      <c r="T541" s="81"/>
      <c r="U541" s="81"/>
      <c r="V541" s="81"/>
      <c r="W541" s="81"/>
      <c r="X541" s="82"/>
      <c r="Y541" s="82"/>
      <c r="Z541" s="81"/>
      <c r="AA541" s="81"/>
      <c r="AB541" s="81"/>
      <c r="AC541" s="82"/>
    </row>
    <row r="542" spans="9:29" x14ac:dyDescent="0.2">
      <c r="I542" s="80"/>
      <c r="J542" s="80"/>
      <c r="K542" s="80"/>
      <c r="L542" s="80"/>
      <c r="M542" s="80"/>
      <c r="N542" s="80"/>
      <c r="O542" s="80"/>
      <c r="P542" s="81"/>
      <c r="Q542" s="81"/>
      <c r="R542" s="81"/>
      <c r="S542" s="81"/>
      <c r="T542" s="81"/>
      <c r="U542" s="81"/>
      <c r="V542" s="81"/>
      <c r="W542" s="81"/>
      <c r="X542" s="82"/>
      <c r="Y542" s="82"/>
      <c r="Z542" s="81"/>
      <c r="AA542" s="81"/>
      <c r="AB542" s="81"/>
      <c r="AC542" s="82"/>
    </row>
    <row r="543" spans="9:29" x14ac:dyDescent="0.2">
      <c r="I543" s="80"/>
      <c r="J543" s="80"/>
      <c r="K543" s="80"/>
      <c r="L543" s="80"/>
      <c r="M543" s="80"/>
      <c r="N543" s="80"/>
      <c r="O543" s="80"/>
      <c r="P543" s="81"/>
      <c r="Q543" s="81"/>
      <c r="R543" s="81"/>
      <c r="S543" s="81"/>
      <c r="T543" s="81"/>
      <c r="U543" s="81"/>
      <c r="V543" s="81"/>
      <c r="W543" s="81"/>
      <c r="X543" s="82"/>
      <c r="Y543" s="82"/>
      <c r="Z543" s="81"/>
      <c r="AA543" s="81"/>
      <c r="AB543" s="81"/>
      <c r="AC543" s="82"/>
    </row>
    <row r="544" spans="9:29" x14ac:dyDescent="0.2">
      <c r="I544" s="80"/>
      <c r="J544" s="80"/>
      <c r="K544" s="80"/>
      <c r="L544" s="80"/>
      <c r="M544" s="80"/>
      <c r="N544" s="80"/>
      <c r="O544" s="80"/>
      <c r="P544" s="81"/>
      <c r="Q544" s="81"/>
      <c r="R544" s="81"/>
      <c r="S544" s="81"/>
      <c r="T544" s="81"/>
      <c r="U544" s="81"/>
      <c r="V544" s="81"/>
      <c r="W544" s="81"/>
      <c r="X544" s="82"/>
      <c r="Y544" s="82"/>
      <c r="Z544" s="81"/>
      <c r="AA544" s="81"/>
      <c r="AB544" s="81"/>
      <c r="AC544" s="82"/>
    </row>
    <row r="545" spans="9:29" x14ac:dyDescent="0.2">
      <c r="I545" s="80"/>
      <c r="J545" s="80"/>
      <c r="K545" s="80"/>
      <c r="L545" s="80"/>
      <c r="M545" s="80"/>
      <c r="N545" s="80"/>
      <c r="O545" s="80"/>
      <c r="P545" s="81"/>
      <c r="Q545" s="81"/>
      <c r="R545" s="81"/>
      <c r="S545" s="81"/>
      <c r="T545" s="81"/>
      <c r="U545" s="81"/>
      <c r="V545" s="81"/>
      <c r="W545" s="81"/>
      <c r="X545" s="82"/>
      <c r="Y545" s="82"/>
      <c r="Z545" s="81"/>
      <c r="AA545" s="81"/>
      <c r="AB545" s="81"/>
      <c r="AC545" s="82"/>
    </row>
    <row r="546" spans="9:29" x14ac:dyDescent="0.2">
      <c r="I546" s="80"/>
      <c r="J546" s="80"/>
      <c r="K546" s="80"/>
      <c r="L546" s="80"/>
      <c r="M546" s="80"/>
      <c r="N546" s="80"/>
      <c r="O546" s="80"/>
      <c r="P546" s="81"/>
      <c r="Q546" s="81"/>
      <c r="R546" s="81"/>
      <c r="S546" s="81"/>
      <c r="T546" s="81"/>
      <c r="U546" s="81"/>
      <c r="V546" s="81"/>
      <c r="W546" s="81"/>
      <c r="X546" s="82"/>
      <c r="Y546" s="82"/>
      <c r="Z546" s="81"/>
      <c r="AA546" s="81"/>
      <c r="AB546" s="81"/>
      <c r="AC546" s="82"/>
    </row>
    <row r="547" spans="9:29" x14ac:dyDescent="0.2">
      <c r="I547" s="80"/>
      <c r="J547" s="80"/>
      <c r="K547" s="80"/>
      <c r="L547" s="80"/>
      <c r="M547" s="80"/>
      <c r="N547" s="80"/>
      <c r="O547" s="80"/>
      <c r="P547" s="81"/>
      <c r="Q547" s="81"/>
      <c r="R547" s="81"/>
      <c r="S547" s="81"/>
      <c r="T547" s="81"/>
      <c r="U547" s="81"/>
      <c r="V547" s="81"/>
      <c r="W547" s="81"/>
      <c r="X547" s="82"/>
      <c r="Y547" s="82"/>
      <c r="Z547" s="81"/>
      <c r="AA547" s="81"/>
      <c r="AB547" s="81"/>
      <c r="AC547" s="82"/>
    </row>
    <row r="548" spans="9:29" x14ac:dyDescent="0.2">
      <c r="I548" s="80"/>
      <c r="J548" s="80"/>
      <c r="K548" s="80"/>
      <c r="L548" s="80"/>
      <c r="M548" s="80"/>
      <c r="N548" s="80"/>
      <c r="O548" s="80"/>
      <c r="P548" s="81"/>
      <c r="Q548" s="81"/>
      <c r="R548" s="81"/>
      <c r="S548" s="81"/>
      <c r="T548" s="81"/>
      <c r="U548" s="81"/>
      <c r="V548" s="81"/>
      <c r="W548" s="81"/>
      <c r="X548" s="82"/>
      <c r="Y548" s="82"/>
      <c r="Z548" s="81"/>
      <c r="AA548" s="81"/>
      <c r="AB548" s="81"/>
      <c r="AC548" s="82"/>
    </row>
    <row r="549" spans="9:29" x14ac:dyDescent="0.2">
      <c r="I549" s="80"/>
      <c r="J549" s="80"/>
      <c r="K549" s="80"/>
      <c r="L549" s="80"/>
      <c r="M549" s="80"/>
      <c r="N549" s="80"/>
      <c r="O549" s="80"/>
      <c r="P549" s="81"/>
      <c r="Q549" s="81"/>
      <c r="R549" s="81"/>
      <c r="S549" s="81"/>
      <c r="T549" s="81"/>
      <c r="U549" s="81"/>
      <c r="V549" s="81"/>
      <c r="W549" s="81"/>
      <c r="X549" s="82"/>
      <c r="Y549" s="82"/>
      <c r="Z549" s="81"/>
      <c r="AA549" s="81"/>
      <c r="AB549" s="81"/>
      <c r="AC549" s="82"/>
    </row>
    <row r="550" spans="9:29" x14ac:dyDescent="0.2">
      <c r="I550" s="80"/>
      <c r="J550" s="80"/>
      <c r="K550" s="80"/>
      <c r="L550" s="80"/>
      <c r="M550" s="80"/>
      <c r="N550" s="80"/>
      <c r="O550" s="80"/>
      <c r="P550" s="81"/>
      <c r="Q550" s="81"/>
      <c r="R550" s="81"/>
      <c r="S550" s="81"/>
      <c r="T550" s="81"/>
      <c r="U550" s="81"/>
      <c r="V550" s="81"/>
      <c r="W550" s="81"/>
      <c r="X550" s="82"/>
      <c r="Y550" s="82"/>
      <c r="Z550" s="81"/>
      <c r="AA550" s="81"/>
      <c r="AB550" s="81"/>
      <c r="AC550" s="82"/>
    </row>
    <row r="551" spans="9:29" x14ac:dyDescent="0.2">
      <c r="I551" s="80"/>
      <c r="J551" s="80"/>
      <c r="K551" s="80"/>
      <c r="L551" s="80"/>
      <c r="M551" s="80"/>
      <c r="N551" s="80"/>
      <c r="O551" s="80"/>
      <c r="P551" s="81"/>
      <c r="Q551" s="81"/>
      <c r="R551" s="81"/>
      <c r="S551" s="81"/>
      <c r="T551" s="81"/>
      <c r="U551" s="81"/>
      <c r="V551" s="81"/>
      <c r="W551" s="81"/>
      <c r="X551" s="82"/>
      <c r="Y551" s="82"/>
      <c r="Z551" s="81"/>
      <c r="AA551" s="81"/>
      <c r="AB551" s="81"/>
      <c r="AC551" s="82"/>
    </row>
    <row r="552" spans="9:29" x14ac:dyDescent="0.2">
      <c r="I552" s="80"/>
      <c r="J552" s="80"/>
      <c r="K552" s="80"/>
      <c r="L552" s="80"/>
      <c r="M552" s="80"/>
      <c r="N552" s="80"/>
      <c r="O552" s="80"/>
      <c r="P552" s="81"/>
      <c r="Q552" s="81"/>
      <c r="R552" s="81"/>
      <c r="S552" s="81"/>
      <c r="T552" s="81"/>
      <c r="U552" s="81"/>
      <c r="V552" s="81"/>
      <c r="W552" s="81"/>
      <c r="X552" s="82"/>
      <c r="Y552" s="82"/>
      <c r="Z552" s="81"/>
      <c r="AA552" s="81"/>
      <c r="AB552" s="81"/>
      <c r="AC552" s="82"/>
    </row>
    <row r="553" spans="9:29" x14ac:dyDescent="0.2">
      <c r="I553" s="80"/>
      <c r="J553" s="80"/>
      <c r="K553" s="80"/>
      <c r="L553" s="80"/>
      <c r="M553" s="80"/>
      <c r="N553" s="80"/>
      <c r="O553" s="80"/>
      <c r="P553" s="81"/>
      <c r="Q553" s="81"/>
      <c r="R553" s="81"/>
      <c r="S553" s="81"/>
      <c r="T553" s="81"/>
      <c r="U553" s="81"/>
      <c r="V553" s="81"/>
      <c r="W553" s="81"/>
      <c r="X553" s="82"/>
      <c r="Y553" s="82"/>
      <c r="Z553" s="81"/>
      <c r="AA553" s="81"/>
      <c r="AB553" s="81"/>
      <c r="AC553" s="82"/>
    </row>
    <row r="554" spans="9:29" x14ac:dyDescent="0.2">
      <c r="I554" s="80"/>
      <c r="J554" s="80"/>
      <c r="K554" s="80"/>
      <c r="L554" s="80"/>
      <c r="M554" s="80"/>
      <c r="N554" s="80"/>
      <c r="O554" s="80"/>
      <c r="P554" s="81"/>
      <c r="Q554" s="81"/>
      <c r="R554" s="81"/>
      <c r="S554" s="81"/>
      <c r="T554" s="81"/>
      <c r="U554" s="81"/>
      <c r="V554" s="81"/>
      <c r="W554" s="81"/>
      <c r="X554" s="82"/>
      <c r="Y554" s="82"/>
      <c r="Z554" s="81"/>
      <c r="AA554" s="81"/>
      <c r="AB554" s="81"/>
      <c r="AC554" s="82"/>
    </row>
    <row r="555" spans="9:29" x14ac:dyDescent="0.2">
      <c r="I555" s="80"/>
      <c r="J555" s="80"/>
      <c r="K555" s="80"/>
      <c r="L555" s="80"/>
      <c r="M555" s="80"/>
      <c r="N555" s="80"/>
      <c r="O555" s="80"/>
      <c r="P555" s="81"/>
      <c r="Q555" s="81"/>
      <c r="R555" s="81"/>
      <c r="S555" s="81"/>
      <c r="T555" s="81"/>
      <c r="U555" s="81"/>
      <c r="V555" s="81"/>
      <c r="W555" s="81"/>
      <c r="X555" s="82"/>
      <c r="Y555" s="82"/>
      <c r="Z555" s="81"/>
      <c r="AA555" s="81"/>
      <c r="AB555" s="81"/>
      <c r="AC555" s="82"/>
    </row>
    <row r="556" spans="9:29" x14ac:dyDescent="0.2">
      <c r="I556" s="80"/>
      <c r="J556" s="80"/>
      <c r="K556" s="80"/>
      <c r="L556" s="80"/>
      <c r="M556" s="80"/>
      <c r="N556" s="80"/>
      <c r="O556" s="80"/>
      <c r="P556" s="81"/>
      <c r="Q556" s="81"/>
      <c r="R556" s="81"/>
      <c r="S556" s="81"/>
      <c r="T556" s="81"/>
      <c r="U556" s="81"/>
      <c r="V556" s="81"/>
      <c r="W556" s="81"/>
      <c r="X556" s="82"/>
      <c r="Y556" s="82"/>
      <c r="Z556" s="81"/>
      <c r="AA556" s="81"/>
      <c r="AB556" s="81"/>
      <c r="AC556" s="82"/>
    </row>
    <row r="557" spans="9:29" x14ac:dyDescent="0.2">
      <c r="I557" s="80"/>
      <c r="J557" s="80"/>
      <c r="K557" s="80"/>
      <c r="L557" s="80"/>
      <c r="M557" s="80"/>
      <c r="N557" s="80"/>
      <c r="O557" s="80"/>
      <c r="P557" s="81"/>
      <c r="Q557" s="81"/>
      <c r="R557" s="81"/>
      <c r="S557" s="81"/>
      <c r="T557" s="81"/>
      <c r="U557" s="81"/>
      <c r="V557" s="81"/>
      <c r="W557" s="81"/>
      <c r="X557" s="82"/>
      <c r="Y557" s="82"/>
      <c r="Z557" s="81"/>
      <c r="AA557" s="81"/>
      <c r="AB557" s="81"/>
      <c r="AC557" s="82"/>
    </row>
    <row r="558" spans="9:29" x14ac:dyDescent="0.2">
      <c r="I558" s="80"/>
      <c r="J558" s="80"/>
      <c r="K558" s="80"/>
      <c r="L558" s="80"/>
      <c r="M558" s="80"/>
      <c r="N558" s="80"/>
      <c r="O558" s="80"/>
      <c r="P558" s="81"/>
      <c r="Q558" s="81"/>
      <c r="R558" s="81"/>
      <c r="S558" s="81"/>
      <c r="T558" s="81"/>
      <c r="U558" s="81"/>
      <c r="V558" s="81"/>
      <c r="W558" s="81"/>
      <c r="X558" s="82"/>
      <c r="Y558" s="82"/>
      <c r="Z558" s="81"/>
      <c r="AA558" s="81"/>
      <c r="AB558" s="81"/>
      <c r="AC558" s="82"/>
    </row>
    <row r="559" spans="9:29" x14ac:dyDescent="0.2">
      <c r="I559" s="80"/>
      <c r="J559" s="80"/>
      <c r="K559" s="80"/>
      <c r="L559" s="80"/>
      <c r="M559" s="80"/>
      <c r="N559" s="80"/>
      <c r="O559" s="80"/>
      <c r="P559" s="81"/>
      <c r="Q559" s="81"/>
      <c r="R559" s="81"/>
      <c r="S559" s="81"/>
      <c r="T559" s="81"/>
      <c r="U559" s="81"/>
      <c r="V559" s="81"/>
      <c r="W559" s="81"/>
      <c r="X559" s="82"/>
      <c r="Y559" s="82"/>
      <c r="Z559" s="81"/>
      <c r="AA559" s="81"/>
      <c r="AB559" s="81"/>
      <c r="AC559" s="82"/>
    </row>
    <row r="560" spans="9:29" x14ac:dyDescent="0.2">
      <c r="I560" s="80"/>
      <c r="J560" s="80"/>
      <c r="K560" s="80"/>
      <c r="L560" s="80"/>
      <c r="M560" s="80"/>
      <c r="N560" s="80"/>
      <c r="O560" s="80"/>
      <c r="P560" s="81"/>
      <c r="Q560" s="81"/>
      <c r="R560" s="81"/>
      <c r="S560" s="81"/>
      <c r="T560" s="81"/>
      <c r="U560" s="81"/>
      <c r="V560" s="81"/>
      <c r="W560" s="81"/>
      <c r="X560" s="82"/>
      <c r="Y560" s="82"/>
      <c r="Z560" s="81"/>
      <c r="AA560" s="81"/>
      <c r="AB560" s="81"/>
      <c r="AC560" s="82"/>
    </row>
    <row r="561" spans="9:29" x14ac:dyDescent="0.2">
      <c r="I561" s="80"/>
      <c r="J561" s="80"/>
      <c r="K561" s="80"/>
      <c r="L561" s="80"/>
      <c r="M561" s="80"/>
      <c r="N561" s="80"/>
      <c r="O561" s="80"/>
      <c r="P561" s="81"/>
      <c r="Q561" s="81"/>
      <c r="R561" s="81"/>
      <c r="S561" s="81"/>
      <c r="T561" s="81"/>
      <c r="U561" s="81"/>
      <c r="V561" s="81"/>
      <c r="W561" s="81"/>
      <c r="X561" s="82"/>
      <c r="Y561" s="82"/>
      <c r="Z561" s="81"/>
      <c r="AA561" s="81"/>
      <c r="AB561" s="81"/>
      <c r="AC561" s="82"/>
    </row>
    <row r="562" spans="9:29" x14ac:dyDescent="0.2">
      <c r="I562" s="80"/>
      <c r="J562" s="80"/>
      <c r="K562" s="80"/>
      <c r="L562" s="80"/>
      <c r="M562" s="80"/>
      <c r="N562" s="80"/>
      <c r="O562" s="80"/>
      <c r="P562" s="81"/>
      <c r="Q562" s="81"/>
      <c r="R562" s="81"/>
      <c r="S562" s="81"/>
      <c r="T562" s="81"/>
      <c r="U562" s="81"/>
      <c r="V562" s="81"/>
      <c r="W562" s="81"/>
      <c r="X562" s="82"/>
      <c r="Y562" s="82"/>
      <c r="Z562" s="81"/>
      <c r="AA562" s="81"/>
      <c r="AB562" s="81"/>
      <c r="AC562" s="82"/>
    </row>
    <row r="563" spans="9:29" x14ac:dyDescent="0.2">
      <c r="I563" s="80"/>
      <c r="J563" s="80"/>
      <c r="K563" s="80"/>
      <c r="L563" s="80"/>
      <c r="M563" s="80"/>
      <c r="N563" s="80"/>
      <c r="O563" s="80"/>
      <c r="P563" s="81"/>
      <c r="Q563" s="81"/>
      <c r="R563" s="81"/>
      <c r="S563" s="81"/>
      <c r="T563" s="81"/>
      <c r="U563" s="81"/>
      <c r="V563" s="81"/>
      <c r="W563" s="81"/>
      <c r="X563" s="82"/>
      <c r="Y563" s="82"/>
      <c r="Z563" s="81"/>
      <c r="AA563" s="81"/>
      <c r="AB563" s="81"/>
      <c r="AC563" s="82"/>
    </row>
    <row r="564" spans="9:29" x14ac:dyDescent="0.2">
      <c r="I564" s="80"/>
      <c r="J564" s="80"/>
      <c r="K564" s="80"/>
      <c r="L564" s="80"/>
      <c r="M564" s="80"/>
      <c r="N564" s="80"/>
      <c r="O564" s="80"/>
      <c r="P564" s="81"/>
      <c r="Q564" s="81"/>
      <c r="R564" s="81"/>
      <c r="S564" s="81"/>
      <c r="T564" s="81"/>
      <c r="U564" s="81"/>
      <c r="V564" s="81"/>
      <c r="W564" s="81"/>
      <c r="X564" s="82"/>
      <c r="Y564" s="82"/>
      <c r="Z564" s="81"/>
      <c r="AA564" s="81"/>
      <c r="AB564" s="81"/>
      <c r="AC564" s="82"/>
    </row>
    <row r="565" spans="9:29" x14ac:dyDescent="0.2">
      <c r="I565" s="80"/>
      <c r="J565" s="80"/>
      <c r="K565" s="80"/>
      <c r="L565" s="80"/>
      <c r="M565" s="80"/>
      <c r="N565" s="80"/>
      <c r="O565" s="80"/>
      <c r="P565" s="81"/>
      <c r="Q565" s="81"/>
      <c r="R565" s="81"/>
      <c r="S565" s="81"/>
      <c r="T565" s="81"/>
      <c r="U565" s="81"/>
      <c r="V565" s="81"/>
      <c r="W565" s="81"/>
      <c r="X565" s="82"/>
      <c r="Y565" s="82"/>
      <c r="Z565" s="81"/>
      <c r="AA565" s="81"/>
      <c r="AB565" s="81"/>
      <c r="AC565" s="82"/>
    </row>
    <row r="566" spans="9:29" x14ac:dyDescent="0.2">
      <c r="I566" s="80"/>
      <c r="J566" s="80"/>
      <c r="K566" s="80"/>
      <c r="L566" s="80"/>
      <c r="M566" s="80"/>
      <c r="N566" s="80"/>
      <c r="O566" s="80"/>
      <c r="P566" s="81"/>
      <c r="Q566" s="81"/>
      <c r="R566" s="81"/>
      <c r="S566" s="81"/>
      <c r="T566" s="81"/>
      <c r="U566" s="81"/>
      <c r="V566" s="81"/>
      <c r="W566" s="81"/>
      <c r="X566" s="82"/>
      <c r="Y566" s="82"/>
      <c r="Z566" s="81"/>
      <c r="AA566" s="81"/>
      <c r="AB566" s="81"/>
      <c r="AC566" s="82"/>
    </row>
    <row r="567" spans="9:29" x14ac:dyDescent="0.2">
      <c r="I567" s="80"/>
      <c r="J567" s="80"/>
      <c r="K567" s="80"/>
      <c r="L567" s="80"/>
      <c r="M567" s="80"/>
      <c r="N567" s="80"/>
      <c r="O567" s="80"/>
      <c r="P567" s="81"/>
      <c r="Q567" s="81"/>
      <c r="R567" s="81"/>
      <c r="S567" s="81"/>
      <c r="T567" s="81"/>
      <c r="U567" s="81"/>
      <c r="V567" s="81"/>
      <c r="W567" s="81"/>
      <c r="X567" s="82"/>
      <c r="Y567" s="82"/>
      <c r="Z567" s="81"/>
      <c r="AA567" s="81"/>
      <c r="AB567" s="81"/>
      <c r="AC567" s="82"/>
    </row>
    <row r="568" spans="9:29" x14ac:dyDescent="0.2">
      <c r="I568" s="80"/>
      <c r="J568" s="80"/>
      <c r="K568" s="80"/>
      <c r="L568" s="80"/>
      <c r="M568" s="80"/>
      <c r="N568" s="80"/>
      <c r="O568" s="80"/>
      <c r="P568" s="81"/>
      <c r="Q568" s="81"/>
      <c r="R568" s="81"/>
      <c r="S568" s="81"/>
      <c r="T568" s="81"/>
      <c r="U568" s="81"/>
      <c r="V568" s="81"/>
      <c r="W568" s="81"/>
      <c r="X568" s="82"/>
      <c r="Y568" s="82"/>
      <c r="Z568" s="81"/>
      <c r="AA568" s="81"/>
      <c r="AB568" s="81"/>
      <c r="AC568" s="82"/>
    </row>
    <row r="569" spans="9:29" x14ac:dyDescent="0.2">
      <c r="I569" s="80"/>
      <c r="J569" s="80"/>
      <c r="K569" s="80"/>
      <c r="L569" s="80"/>
      <c r="M569" s="80"/>
      <c r="N569" s="80"/>
      <c r="O569" s="80"/>
      <c r="P569" s="81"/>
      <c r="Q569" s="81"/>
      <c r="R569" s="81"/>
      <c r="S569" s="81"/>
      <c r="T569" s="81"/>
      <c r="U569" s="81"/>
      <c r="V569" s="81"/>
      <c r="W569" s="81"/>
      <c r="X569" s="82"/>
      <c r="Y569" s="82"/>
      <c r="Z569" s="81"/>
      <c r="AA569" s="81"/>
      <c r="AB569" s="81"/>
      <c r="AC569" s="82"/>
    </row>
    <row r="570" spans="9:29" x14ac:dyDescent="0.2">
      <c r="I570" s="80"/>
      <c r="J570" s="80"/>
      <c r="K570" s="80"/>
      <c r="L570" s="80"/>
      <c r="M570" s="80"/>
      <c r="N570" s="80"/>
      <c r="O570" s="80"/>
      <c r="P570" s="81"/>
      <c r="Q570" s="81"/>
      <c r="R570" s="81"/>
      <c r="S570" s="81"/>
      <c r="T570" s="81"/>
      <c r="U570" s="81"/>
      <c r="V570" s="81"/>
      <c r="W570" s="81"/>
      <c r="X570" s="82"/>
      <c r="Y570" s="82"/>
      <c r="Z570" s="81"/>
      <c r="AA570" s="81"/>
      <c r="AB570" s="81"/>
      <c r="AC570" s="82"/>
    </row>
    <row r="571" spans="9:29" x14ac:dyDescent="0.2">
      <c r="I571" s="80"/>
      <c r="J571" s="80"/>
      <c r="K571" s="80"/>
      <c r="L571" s="80"/>
      <c r="M571" s="80"/>
      <c r="N571" s="80"/>
      <c r="O571" s="80"/>
      <c r="P571" s="81"/>
      <c r="Q571" s="81"/>
      <c r="R571" s="81"/>
      <c r="S571" s="81"/>
      <c r="T571" s="81"/>
      <c r="U571" s="81"/>
      <c r="V571" s="81"/>
      <c r="W571" s="81"/>
      <c r="X571" s="82"/>
      <c r="Y571" s="82"/>
      <c r="Z571" s="81"/>
      <c r="AA571" s="81"/>
      <c r="AB571" s="81"/>
      <c r="AC571" s="82"/>
    </row>
    <row r="572" spans="9:29" x14ac:dyDescent="0.2">
      <c r="I572" s="80"/>
      <c r="J572" s="80"/>
      <c r="K572" s="80"/>
      <c r="L572" s="80"/>
      <c r="M572" s="80"/>
      <c r="N572" s="80"/>
      <c r="O572" s="80"/>
      <c r="P572" s="81"/>
      <c r="Q572" s="81"/>
      <c r="R572" s="81"/>
      <c r="S572" s="81"/>
      <c r="T572" s="81"/>
      <c r="U572" s="81"/>
      <c r="V572" s="81"/>
      <c r="W572" s="81"/>
      <c r="X572" s="82"/>
      <c r="Y572" s="82"/>
      <c r="Z572" s="81"/>
      <c r="AA572" s="81"/>
      <c r="AB572" s="81"/>
      <c r="AC572" s="82"/>
    </row>
    <row r="573" spans="9:29" x14ac:dyDescent="0.2">
      <c r="I573" s="80"/>
      <c r="J573" s="80"/>
      <c r="K573" s="80"/>
      <c r="L573" s="80"/>
      <c r="M573" s="80"/>
      <c r="N573" s="80"/>
      <c r="O573" s="80"/>
      <c r="P573" s="81"/>
      <c r="Q573" s="81"/>
      <c r="R573" s="81"/>
      <c r="S573" s="81"/>
      <c r="T573" s="81"/>
      <c r="U573" s="81"/>
      <c r="V573" s="81"/>
      <c r="W573" s="81"/>
      <c r="X573" s="82"/>
      <c r="Y573" s="82"/>
      <c r="Z573" s="81"/>
      <c r="AA573" s="81"/>
      <c r="AB573" s="81"/>
      <c r="AC573" s="82"/>
    </row>
    <row r="574" spans="9:29" x14ac:dyDescent="0.2">
      <c r="I574" s="80"/>
      <c r="J574" s="80"/>
      <c r="K574" s="80"/>
      <c r="L574" s="80"/>
      <c r="M574" s="80"/>
      <c r="N574" s="80"/>
      <c r="O574" s="80"/>
      <c r="P574" s="81"/>
      <c r="Q574" s="81"/>
      <c r="R574" s="81"/>
      <c r="S574" s="81"/>
      <c r="T574" s="81"/>
      <c r="U574" s="81"/>
      <c r="V574" s="81"/>
      <c r="W574" s="81"/>
      <c r="X574" s="82"/>
      <c r="Y574" s="82"/>
      <c r="Z574" s="81"/>
      <c r="AA574" s="81"/>
      <c r="AB574" s="81"/>
      <c r="AC574" s="82"/>
    </row>
    <row r="575" spans="9:29" x14ac:dyDescent="0.2">
      <c r="I575" s="80"/>
      <c r="J575" s="80"/>
      <c r="K575" s="80"/>
      <c r="L575" s="80"/>
      <c r="M575" s="80"/>
      <c r="N575" s="80"/>
      <c r="O575" s="80"/>
      <c r="P575" s="81"/>
      <c r="Q575" s="81"/>
      <c r="R575" s="81"/>
      <c r="S575" s="81"/>
      <c r="T575" s="81"/>
      <c r="U575" s="81"/>
      <c r="V575" s="81"/>
      <c r="W575" s="81"/>
      <c r="X575" s="82"/>
      <c r="Y575" s="82"/>
      <c r="Z575" s="81"/>
      <c r="AA575" s="81"/>
      <c r="AB575" s="81"/>
      <c r="AC575" s="82"/>
    </row>
    <row r="576" spans="9:29" x14ac:dyDescent="0.2">
      <c r="I576" s="80"/>
      <c r="J576" s="80"/>
      <c r="K576" s="80"/>
      <c r="L576" s="80"/>
      <c r="M576" s="80"/>
      <c r="N576" s="80"/>
      <c r="O576" s="80"/>
      <c r="P576" s="81"/>
      <c r="Q576" s="81"/>
      <c r="R576" s="81"/>
      <c r="S576" s="81"/>
      <c r="T576" s="81"/>
      <c r="U576" s="81"/>
      <c r="V576" s="81"/>
      <c r="W576" s="81"/>
      <c r="X576" s="82"/>
      <c r="Y576" s="82"/>
      <c r="Z576" s="81"/>
      <c r="AA576" s="81"/>
      <c r="AB576" s="81"/>
      <c r="AC576" s="82"/>
    </row>
    <row r="577" spans="9:29" x14ac:dyDescent="0.2">
      <c r="I577" s="80"/>
      <c r="J577" s="80"/>
      <c r="K577" s="80"/>
      <c r="L577" s="80"/>
      <c r="M577" s="80"/>
      <c r="N577" s="80"/>
      <c r="O577" s="80"/>
      <c r="P577" s="81"/>
      <c r="Q577" s="81"/>
      <c r="R577" s="81"/>
      <c r="S577" s="81"/>
      <c r="T577" s="81"/>
      <c r="U577" s="81"/>
      <c r="V577" s="81"/>
      <c r="W577" s="81"/>
      <c r="X577" s="82"/>
      <c r="Y577" s="82"/>
      <c r="Z577" s="81"/>
      <c r="AA577" s="81"/>
      <c r="AB577" s="81"/>
      <c r="AC577" s="82"/>
    </row>
    <row r="578" spans="9:29" x14ac:dyDescent="0.2">
      <c r="I578" s="80"/>
      <c r="J578" s="80"/>
      <c r="K578" s="80"/>
      <c r="L578" s="80"/>
      <c r="M578" s="80"/>
      <c r="N578" s="80"/>
      <c r="O578" s="80"/>
      <c r="P578" s="81"/>
      <c r="Q578" s="81"/>
      <c r="R578" s="81"/>
      <c r="S578" s="81"/>
      <c r="T578" s="81"/>
      <c r="U578" s="81"/>
      <c r="V578" s="81"/>
      <c r="W578" s="81"/>
      <c r="X578" s="82"/>
      <c r="Y578" s="82"/>
      <c r="Z578" s="81"/>
      <c r="AA578" s="81"/>
      <c r="AB578" s="81"/>
      <c r="AC578" s="82"/>
    </row>
    <row r="579" spans="9:29" x14ac:dyDescent="0.2">
      <c r="I579" s="80"/>
      <c r="J579" s="80"/>
      <c r="K579" s="80"/>
      <c r="L579" s="80"/>
      <c r="M579" s="80"/>
      <c r="N579" s="80"/>
      <c r="O579" s="80"/>
      <c r="P579" s="81"/>
      <c r="Q579" s="81"/>
      <c r="R579" s="81"/>
      <c r="S579" s="81"/>
      <c r="T579" s="81"/>
      <c r="U579" s="81"/>
      <c r="V579" s="81"/>
      <c r="W579" s="81"/>
      <c r="X579" s="82"/>
      <c r="Y579" s="82"/>
      <c r="Z579" s="81"/>
      <c r="AA579" s="81"/>
      <c r="AB579" s="81"/>
      <c r="AC579" s="82"/>
    </row>
    <row r="580" spans="9:29" x14ac:dyDescent="0.2">
      <c r="I580" s="80"/>
      <c r="J580" s="80"/>
      <c r="K580" s="80"/>
      <c r="L580" s="80"/>
      <c r="M580" s="80"/>
      <c r="N580" s="80"/>
      <c r="O580" s="80"/>
      <c r="P580" s="81"/>
      <c r="Q580" s="81"/>
      <c r="R580" s="81"/>
      <c r="S580" s="81"/>
      <c r="T580" s="81"/>
      <c r="U580" s="81"/>
      <c r="V580" s="81"/>
      <c r="W580" s="81"/>
      <c r="X580" s="82"/>
      <c r="Y580" s="82"/>
      <c r="Z580" s="81"/>
      <c r="AA580" s="81"/>
      <c r="AB580" s="81"/>
      <c r="AC580" s="82"/>
    </row>
    <row r="581" spans="9:29" x14ac:dyDescent="0.2">
      <c r="I581" s="80"/>
      <c r="J581" s="80"/>
      <c r="K581" s="80"/>
      <c r="L581" s="80"/>
      <c r="M581" s="80"/>
      <c r="N581" s="80"/>
      <c r="O581" s="80"/>
      <c r="P581" s="81"/>
      <c r="Q581" s="81"/>
      <c r="R581" s="81"/>
      <c r="S581" s="81"/>
      <c r="T581" s="81"/>
      <c r="U581" s="81"/>
      <c r="V581" s="81"/>
      <c r="W581" s="81"/>
      <c r="X581" s="82"/>
      <c r="Y581" s="82"/>
      <c r="Z581" s="81"/>
      <c r="AA581" s="81"/>
      <c r="AB581" s="81"/>
      <c r="AC581" s="82"/>
    </row>
    <row r="582" spans="9:29" x14ac:dyDescent="0.2">
      <c r="I582" s="80"/>
      <c r="J582" s="80"/>
      <c r="K582" s="80"/>
      <c r="L582" s="80"/>
      <c r="M582" s="80"/>
      <c r="N582" s="80"/>
      <c r="O582" s="80"/>
      <c r="P582" s="81"/>
      <c r="Q582" s="81"/>
      <c r="R582" s="81"/>
      <c r="S582" s="81"/>
      <c r="T582" s="81"/>
      <c r="U582" s="81"/>
      <c r="V582" s="81"/>
      <c r="W582" s="81"/>
      <c r="X582" s="82"/>
      <c r="Y582" s="82"/>
      <c r="Z582" s="81"/>
      <c r="AA582" s="81"/>
      <c r="AB582" s="81"/>
      <c r="AC582" s="82"/>
    </row>
    <row r="583" spans="9:29" x14ac:dyDescent="0.2">
      <c r="I583" s="80"/>
      <c r="J583" s="80"/>
      <c r="K583" s="80"/>
      <c r="L583" s="80"/>
      <c r="M583" s="80"/>
      <c r="N583" s="80"/>
      <c r="O583" s="80"/>
      <c r="P583" s="81"/>
      <c r="Q583" s="81"/>
      <c r="R583" s="81"/>
      <c r="S583" s="81"/>
      <c r="T583" s="81"/>
      <c r="U583" s="81"/>
      <c r="V583" s="81"/>
      <c r="W583" s="81"/>
      <c r="X583" s="82"/>
      <c r="Y583" s="82"/>
      <c r="Z583" s="81"/>
      <c r="AA583" s="81"/>
      <c r="AB583" s="81"/>
      <c r="AC583" s="82"/>
    </row>
    <row r="584" spans="9:29" x14ac:dyDescent="0.2">
      <c r="I584" s="80"/>
      <c r="J584" s="80"/>
      <c r="K584" s="80"/>
      <c r="L584" s="80"/>
      <c r="M584" s="80"/>
      <c r="N584" s="80"/>
      <c r="O584" s="80"/>
      <c r="P584" s="81"/>
      <c r="Q584" s="81"/>
      <c r="R584" s="81"/>
      <c r="S584" s="81"/>
      <c r="T584" s="81"/>
      <c r="U584" s="81"/>
      <c r="V584" s="81"/>
      <c r="W584" s="81"/>
      <c r="X584" s="82"/>
      <c r="Y584" s="82"/>
      <c r="Z584" s="81"/>
      <c r="AA584" s="81"/>
      <c r="AB584" s="81"/>
      <c r="AC584" s="82"/>
    </row>
    <row r="585" spans="9:29" x14ac:dyDescent="0.2">
      <c r="I585" s="80"/>
      <c r="J585" s="80"/>
      <c r="K585" s="80"/>
      <c r="L585" s="80"/>
      <c r="M585" s="80"/>
      <c r="N585" s="80"/>
      <c r="O585" s="80"/>
      <c r="P585" s="81"/>
      <c r="Q585" s="81"/>
      <c r="R585" s="81"/>
      <c r="S585" s="81"/>
      <c r="T585" s="81"/>
      <c r="U585" s="81"/>
      <c r="V585" s="81"/>
      <c r="W585" s="81"/>
      <c r="X585" s="82"/>
      <c r="Y585" s="82"/>
      <c r="Z585" s="81"/>
      <c r="AA585" s="81"/>
      <c r="AB585" s="81"/>
      <c r="AC585" s="82"/>
    </row>
    <row r="586" spans="9:29" x14ac:dyDescent="0.2">
      <c r="I586" s="80"/>
      <c r="J586" s="80"/>
      <c r="K586" s="80"/>
      <c r="L586" s="80"/>
      <c r="M586" s="80"/>
      <c r="N586" s="80"/>
      <c r="O586" s="80"/>
      <c r="P586" s="81"/>
      <c r="Q586" s="81"/>
      <c r="R586" s="81"/>
      <c r="S586" s="81"/>
      <c r="T586" s="81"/>
      <c r="U586" s="81"/>
      <c r="V586" s="81"/>
      <c r="W586" s="81"/>
      <c r="X586" s="82"/>
      <c r="Y586" s="82"/>
      <c r="Z586" s="81"/>
      <c r="AA586" s="81"/>
      <c r="AB586" s="81"/>
      <c r="AC586" s="82"/>
    </row>
    <row r="587" spans="9:29" x14ac:dyDescent="0.2">
      <c r="I587" s="80"/>
      <c r="J587" s="80"/>
      <c r="K587" s="80"/>
      <c r="L587" s="80"/>
      <c r="M587" s="80"/>
      <c r="N587" s="80"/>
      <c r="O587" s="80"/>
      <c r="P587" s="81"/>
      <c r="Q587" s="81"/>
      <c r="R587" s="81"/>
      <c r="S587" s="81"/>
      <c r="T587" s="81"/>
      <c r="U587" s="81"/>
      <c r="V587" s="81"/>
      <c r="W587" s="81"/>
      <c r="X587" s="82"/>
      <c r="Y587" s="82"/>
      <c r="Z587" s="81"/>
      <c r="AA587" s="81"/>
      <c r="AB587" s="81"/>
      <c r="AC587" s="82"/>
    </row>
    <row r="588" spans="9:29" x14ac:dyDescent="0.2">
      <c r="I588" s="80"/>
      <c r="J588" s="80"/>
      <c r="K588" s="80"/>
      <c r="L588" s="80"/>
      <c r="M588" s="80"/>
      <c r="N588" s="80"/>
      <c r="O588" s="80"/>
      <c r="P588" s="81"/>
      <c r="Q588" s="81"/>
      <c r="R588" s="81"/>
      <c r="S588" s="81"/>
      <c r="T588" s="81"/>
      <c r="U588" s="81"/>
      <c r="V588" s="81"/>
      <c r="W588" s="81"/>
      <c r="X588" s="82"/>
      <c r="Y588" s="82"/>
      <c r="Z588" s="81"/>
      <c r="AA588" s="81"/>
      <c r="AB588" s="81"/>
      <c r="AC588" s="82"/>
    </row>
    <row r="589" spans="9:29" x14ac:dyDescent="0.2">
      <c r="I589" s="80"/>
      <c r="J589" s="80"/>
      <c r="K589" s="80"/>
      <c r="L589" s="80"/>
      <c r="M589" s="80"/>
      <c r="N589" s="80"/>
      <c r="O589" s="80"/>
      <c r="P589" s="81"/>
      <c r="Q589" s="81"/>
      <c r="R589" s="81"/>
      <c r="S589" s="81"/>
      <c r="T589" s="81"/>
      <c r="U589" s="81"/>
      <c r="V589" s="81"/>
      <c r="W589" s="81"/>
      <c r="X589" s="82"/>
      <c r="Y589" s="82"/>
      <c r="Z589" s="81"/>
      <c r="AA589" s="81"/>
      <c r="AB589" s="81"/>
      <c r="AC589" s="82"/>
    </row>
    <row r="590" spans="9:29" x14ac:dyDescent="0.2">
      <c r="I590" s="80"/>
      <c r="J590" s="80"/>
      <c r="K590" s="80"/>
      <c r="L590" s="80"/>
      <c r="M590" s="80"/>
      <c r="N590" s="80"/>
      <c r="O590" s="80"/>
      <c r="P590" s="81"/>
      <c r="Q590" s="81"/>
      <c r="R590" s="81"/>
      <c r="S590" s="81"/>
      <c r="T590" s="81"/>
      <c r="U590" s="81"/>
      <c r="V590" s="81"/>
      <c r="W590" s="81"/>
      <c r="X590" s="82"/>
      <c r="Y590" s="82"/>
      <c r="Z590" s="81"/>
      <c r="AA590" s="81"/>
      <c r="AB590" s="81"/>
      <c r="AC590" s="82"/>
    </row>
    <row r="591" spans="9:29" x14ac:dyDescent="0.2">
      <c r="I591" s="80"/>
      <c r="J591" s="80"/>
      <c r="K591" s="80"/>
      <c r="L591" s="80"/>
      <c r="M591" s="80"/>
      <c r="N591" s="80"/>
      <c r="O591" s="80"/>
      <c r="P591" s="81"/>
      <c r="Q591" s="81"/>
      <c r="R591" s="81"/>
      <c r="S591" s="81"/>
      <c r="T591" s="81"/>
      <c r="U591" s="81"/>
      <c r="V591" s="81"/>
      <c r="W591" s="81"/>
      <c r="X591" s="82"/>
      <c r="Y591" s="82"/>
      <c r="Z591" s="81"/>
      <c r="AA591" s="81"/>
      <c r="AB591" s="81"/>
      <c r="AC591" s="82"/>
    </row>
    <row r="592" spans="9:29" x14ac:dyDescent="0.2">
      <c r="I592" s="80"/>
      <c r="J592" s="80"/>
      <c r="K592" s="80"/>
      <c r="L592" s="80"/>
      <c r="M592" s="80"/>
      <c r="N592" s="80"/>
      <c r="O592" s="80"/>
      <c r="P592" s="81"/>
      <c r="Q592" s="81"/>
      <c r="R592" s="81"/>
      <c r="S592" s="81"/>
      <c r="T592" s="81"/>
      <c r="U592" s="81"/>
      <c r="V592" s="81"/>
      <c r="W592" s="81"/>
      <c r="X592" s="82"/>
      <c r="Y592" s="82"/>
      <c r="Z592" s="81"/>
      <c r="AA592" s="81"/>
      <c r="AB592" s="81"/>
      <c r="AC592" s="82"/>
    </row>
    <row r="593" spans="9:29" x14ac:dyDescent="0.2">
      <c r="I593" s="80"/>
      <c r="J593" s="80"/>
      <c r="K593" s="80"/>
      <c r="L593" s="80"/>
      <c r="M593" s="80"/>
      <c r="N593" s="80"/>
      <c r="O593" s="80"/>
      <c r="P593" s="81"/>
      <c r="Q593" s="81"/>
      <c r="R593" s="81"/>
      <c r="S593" s="81"/>
      <c r="T593" s="81"/>
      <c r="U593" s="81"/>
      <c r="V593" s="81"/>
      <c r="W593" s="81"/>
      <c r="X593" s="82"/>
      <c r="Y593" s="82"/>
      <c r="Z593" s="81"/>
      <c r="AA593" s="81"/>
      <c r="AB593" s="81"/>
      <c r="AC593" s="82"/>
    </row>
    <row r="594" spans="9:29" x14ac:dyDescent="0.2">
      <c r="I594" s="80"/>
      <c r="J594" s="80"/>
      <c r="K594" s="80"/>
      <c r="L594" s="80"/>
      <c r="M594" s="80"/>
      <c r="N594" s="80"/>
      <c r="O594" s="80"/>
      <c r="P594" s="81"/>
      <c r="Q594" s="81"/>
      <c r="R594" s="81"/>
      <c r="S594" s="81"/>
      <c r="T594" s="81"/>
      <c r="U594" s="81"/>
      <c r="V594" s="81"/>
      <c r="W594" s="81"/>
      <c r="X594" s="82"/>
      <c r="Y594" s="82"/>
      <c r="Z594" s="81"/>
      <c r="AA594" s="81"/>
      <c r="AB594" s="81"/>
      <c r="AC594" s="82"/>
    </row>
    <row r="595" spans="9:29" x14ac:dyDescent="0.2">
      <c r="I595" s="80"/>
      <c r="J595" s="80"/>
      <c r="K595" s="80"/>
      <c r="L595" s="80"/>
      <c r="M595" s="80"/>
      <c r="N595" s="80"/>
      <c r="O595" s="80"/>
      <c r="P595" s="81"/>
      <c r="Q595" s="81"/>
      <c r="R595" s="81"/>
      <c r="S595" s="81"/>
      <c r="T595" s="81"/>
      <c r="U595" s="81"/>
      <c r="V595" s="81"/>
      <c r="W595" s="81"/>
      <c r="X595" s="82"/>
      <c r="Y595" s="82"/>
      <c r="Z595" s="81"/>
      <c r="AA595" s="81"/>
      <c r="AB595" s="81"/>
      <c r="AC595" s="82"/>
    </row>
    <row r="596" spans="9:29" x14ac:dyDescent="0.2">
      <c r="I596" s="80"/>
      <c r="J596" s="80"/>
      <c r="K596" s="80"/>
      <c r="L596" s="80"/>
      <c r="M596" s="80"/>
      <c r="N596" s="80"/>
      <c r="O596" s="80"/>
      <c r="P596" s="81"/>
      <c r="Q596" s="81"/>
      <c r="R596" s="81"/>
      <c r="S596" s="81"/>
      <c r="T596" s="81"/>
      <c r="U596" s="81"/>
      <c r="V596" s="81"/>
      <c r="W596" s="81"/>
      <c r="X596" s="82"/>
      <c r="Y596" s="82"/>
      <c r="Z596" s="81"/>
      <c r="AA596" s="81"/>
      <c r="AB596" s="81"/>
      <c r="AC596" s="82"/>
    </row>
    <row r="597" spans="9:29" x14ac:dyDescent="0.2">
      <c r="I597" s="80"/>
      <c r="J597" s="80"/>
      <c r="K597" s="80"/>
      <c r="L597" s="80"/>
      <c r="M597" s="80"/>
      <c r="N597" s="80"/>
      <c r="O597" s="80"/>
      <c r="P597" s="81"/>
      <c r="Q597" s="81"/>
      <c r="R597" s="81"/>
      <c r="S597" s="81"/>
      <c r="T597" s="81"/>
      <c r="U597" s="81"/>
      <c r="V597" s="81"/>
      <c r="W597" s="81"/>
      <c r="X597" s="82"/>
      <c r="Y597" s="82"/>
      <c r="Z597" s="81"/>
      <c r="AA597" s="81"/>
      <c r="AB597" s="81"/>
      <c r="AC597" s="82"/>
    </row>
    <row r="598" spans="9:29" x14ac:dyDescent="0.2">
      <c r="I598" s="80"/>
      <c r="J598" s="80"/>
      <c r="K598" s="80"/>
      <c r="L598" s="80"/>
      <c r="M598" s="80"/>
      <c r="N598" s="80"/>
      <c r="O598" s="80"/>
      <c r="P598" s="81"/>
      <c r="Q598" s="81"/>
      <c r="R598" s="81"/>
      <c r="S598" s="81"/>
      <c r="T598" s="81"/>
      <c r="U598" s="81"/>
      <c r="V598" s="81"/>
      <c r="W598" s="81"/>
      <c r="X598" s="82"/>
      <c r="Y598" s="82"/>
      <c r="Z598" s="81"/>
      <c r="AA598" s="81"/>
      <c r="AB598" s="81"/>
      <c r="AC598" s="82"/>
    </row>
    <row r="599" spans="9:29" x14ac:dyDescent="0.2">
      <c r="I599" s="80"/>
      <c r="J599" s="80"/>
      <c r="K599" s="80"/>
      <c r="L599" s="80"/>
      <c r="M599" s="80"/>
      <c r="N599" s="80"/>
      <c r="O599" s="80"/>
      <c r="P599" s="81"/>
      <c r="Q599" s="81"/>
      <c r="R599" s="81"/>
      <c r="S599" s="81"/>
      <c r="T599" s="81"/>
      <c r="U599" s="81"/>
      <c r="V599" s="81"/>
      <c r="W599" s="81"/>
      <c r="X599" s="82"/>
      <c r="Y599" s="82"/>
      <c r="Z599" s="81"/>
      <c r="AA599" s="81"/>
      <c r="AB599" s="81"/>
      <c r="AC599" s="82"/>
    </row>
    <row r="600" spans="9:29" x14ac:dyDescent="0.2">
      <c r="I600" s="80"/>
      <c r="J600" s="80"/>
      <c r="K600" s="80"/>
      <c r="L600" s="80"/>
      <c r="M600" s="80"/>
      <c r="N600" s="80"/>
      <c r="O600" s="80"/>
      <c r="P600" s="81"/>
      <c r="Q600" s="81"/>
      <c r="R600" s="81"/>
      <c r="S600" s="81"/>
      <c r="T600" s="81"/>
      <c r="U600" s="81"/>
      <c r="V600" s="81"/>
      <c r="W600" s="81"/>
      <c r="X600" s="82"/>
      <c r="Y600" s="82"/>
      <c r="Z600" s="81"/>
      <c r="AA600" s="81"/>
      <c r="AB600" s="81"/>
      <c r="AC600" s="82"/>
    </row>
    <row r="601" spans="9:29" x14ac:dyDescent="0.2">
      <c r="I601" s="80"/>
      <c r="J601" s="80"/>
      <c r="K601" s="80"/>
      <c r="L601" s="80"/>
      <c r="M601" s="80"/>
      <c r="N601" s="80"/>
      <c r="O601" s="80"/>
      <c r="P601" s="81"/>
      <c r="Q601" s="81"/>
      <c r="R601" s="81"/>
      <c r="S601" s="81"/>
      <c r="T601" s="81"/>
      <c r="U601" s="81"/>
      <c r="V601" s="81"/>
      <c r="W601" s="81"/>
      <c r="X601" s="82"/>
      <c r="Y601" s="82"/>
      <c r="Z601" s="81"/>
      <c r="AA601" s="81"/>
      <c r="AB601" s="81"/>
      <c r="AC601" s="82"/>
    </row>
    <row r="602" spans="9:29" x14ac:dyDescent="0.2">
      <c r="I602" s="80"/>
      <c r="J602" s="80"/>
      <c r="K602" s="80"/>
      <c r="L602" s="80"/>
      <c r="M602" s="80"/>
      <c r="N602" s="80"/>
      <c r="O602" s="80"/>
      <c r="P602" s="81"/>
      <c r="Q602" s="81"/>
      <c r="R602" s="81"/>
      <c r="S602" s="81"/>
      <c r="T602" s="81"/>
      <c r="U602" s="81"/>
      <c r="V602" s="81"/>
      <c r="W602" s="81"/>
      <c r="X602" s="82"/>
      <c r="Y602" s="82"/>
      <c r="Z602" s="81"/>
      <c r="AA602" s="81"/>
      <c r="AB602" s="81"/>
      <c r="AC602" s="82"/>
    </row>
    <row r="603" spans="9:29" x14ac:dyDescent="0.2">
      <c r="I603" s="80"/>
      <c r="J603" s="80"/>
      <c r="K603" s="80"/>
      <c r="L603" s="80"/>
      <c r="M603" s="80"/>
      <c r="N603" s="80"/>
      <c r="O603" s="80"/>
      <c r="P603" s="81"/>
      <c r="Q603" s="81"/>
      <c r="R603" s="81"/>
      <c r="S603" s="81"/>
      <c r="T603" s="81"/>
      <c r="U603" s="81"/>
      <c r="V603" s="81"/>
      <c r="W603" s="81"/>
      <c r="X603" s="82"/>
      <c r="Y603" s="82"/>
      <c r="Z603" s="81"/>
      <c r="AA603" s="81"/>
      <c r="AB603" s="81"/>
      <c r="AC603" s="82"/>
    </row>
    <row r="604" spans="9:29" x14ac:dyDescent="0.2">
      <c r="I604" s="80"/>
      <c r="J604" s="80"/>
      <c r="K604" s="80"/>
      <c r="L604" s="80"/>
      <c r="M604" s="80"/>
      <c r="N604" s="80"/>
      <c r="O604" s="80"/>
      <c r="P604" s="81"/>
      <c r="Q604" s="81"/>
      <c r="R604" s="81"/>
      <c r="S604" s="81"/>
      <c r="T604" s="81"/>
      <c r="U604" s="81"/>
      <c r="V604" s="81"/>
      <c r="W604" s="81"/>
      <c r="X604" s="82"/>
      <c r="Y604" s="82"/>
      <c r="Z604" s="81"/>
      <c r="AA604" s="81"/>
      <c r="AB604" s="81"/>
      <c r="AC604" s="82"/>
    </row>
    <row r="605" spans="9:29" x14ac:dyDescent="0.2">
      <c r="I605" s="80"/>
      <c r="J605" s="80"/>
      <c r="K605" s="80"/>
      <c r="L605" s="80"/>
      <c r="M605" s="80"/>
      <c r="N605" s="80"/>
      <c r="O605" s="80"/>
      <c r="P605" s="81"/>
      <c r="Q605" s="81"/>
      <c r="R605" s="81"/>
      <c r="S605" s="81"/>
      <c r="T605" s="81"/>
      <c r="U605" s="81"/>
      <c r="V605" s="81"/>
      <c r="W605" s="81"/>
      <c r="X605" s="82"/>
      <c r="Y605" s="82"/>
      <c r="Z605" s="81"/>
      <c r="AA605" s="81"/>
      <c r="AB605" s="81"/>
      <c r="AC605" s="82"/>
    </row>
    <row r="606" spans="9:29" x14ac:dyDescent="0.2">
      <c r="I606" s="80"/>
      <c r="J606" s="80"/>
      <c r="K606" s="80"/>
      <c r="L606" s="80"/>
      <c r="M606" s="80"/>
      <c r="N606" s="80"/>
      <c r="O606" s="80"/>
      <c r="P606" s="81"/>
      <c r="Q606" s="81"/>
      <c r="R606" s="81"/>
      <c r="S606" s="81"/>
      <c r="T606" s="81"/>
      <c r="U606" s="81"/>
      <c r="V606" s="81"/>
      <c r="W606" s="81"/>
      <c r="X606" s="82"/>
      <c r="Y606" s="82"/>
      <c r="Z606" s="81"/>
      <c r="AA606" s="81"/>
      <c r="AB606" s="81"/>
      <c r="AC606" s="82"/>
    </row>
    <row r="607" spans="9:29" x14ac:dyDescent="0.2">
      <c r="I607" s="80"/>
      <c r="J607" s="80"/>
      <c r="K607" s="80"/>
      <c r="L607" s="80"/>
      <c r="M607" s="80"/>
      <c r="N607" s="80"/>
      <c r="O607" s="80"/>
      <c r="P607" s="81"/>
      <c r="Q607" s="81"/>
      <c r="R607" s="81"/>
      <c r="S607" s="81"/>
      <c r="T607" s="81"/>
      <c r="U607" s="81"/>
      <c r="V607" s="81"/>
      <c r="W607" s="81"/>
      <c r="X607" s="82"/>
      <c r="Y607" s="82"/>
      <c r="Z607" s="81"/>
      <c r="AA607" s="81"/>
      <c r="AB607" s="81"/>
      <c r="AC607" s="82"/>
    </row>
    <row r="608" spans="9:29" x14ac:dyDescent="0.2">
      <c r="I608" s="80"/>
      <c r="J608" s="80"/>
      <c r="K608" s="80"/>
      <c r="L608" s="80"/>
      <c r="M608" s="80"/>
      <c r="N608" s="80"/>
      <c r="O608" s="80"/>
      <c r="P608" s="81"/>
      <c r="Q608" s="81"/>
      <c r="R608" s="81"/>
      <c r="S608" s="81"/>
      <c r="T608" s="81"/>
      <c r="U608" s="81"/>
      <c r="V608" s="81"/>
      <c r="W608" s="81"/>
      <c r="X608" s="82"/>
      <c r="Y608" s="82"/>
      <c r="Z608" s="81"/>
      <c r="AA608" s="81"/>
      <c r="AB608" s="81"/>
      <c r="AC608" s="82"/>
    </row>
    <row r="609" spans="9:29" x14ac:dyDescent="0.2">
      <c r="I609" s="80"/>
      <c r="J609" s="80"/>
      <c r="K609" s="80"/>
      <c r="L609" s="80"/>
      <c r="M609" s="80"/>
      <c r="N609" s="80"/>
      <c r="O609" s="80"/>
      <c r="P609" s="81"/>
      <c r="Q609" s="81"/>
      <c r="R609" s="81"/>
      <c r="S609" s="81"/>
      <c r="T609" s="81"/>
      <c r="U609" s="81"/>
      <c r="V609" s="81"/>
      <c r="W609" s="81"/>
      <c r="X609" s="82"/>
      <c r="Y609" s="82"/>
      <c r="Z609" s="81"/>
      <c r="AA609" s="81"/>
      <c r="AB609" s="81"/>
      <c r="AC609" s="82"/>
    </row>
    <row r="610" spans="9:29" x14ac:dyDescent="0.2">
      <c r="I610" s="80"/>
      <c r="J610" s="80"/>
      <c r="K610" s="80"/>
      <c r="L610" s="80"/>
      <c r="M610" s="80"/>
      <c r="N610" s="80"/>
      <c r="O610" s="80"/>
      <c r="P610" s="81"/>
      <c r="Q610" s="81"/>
      <c r="R610" s="81"/>
      <c r="S610" s="81"/>
      <c r="T610" s="81"/>
      <c r="U610" s="81"/>
      <c r="V610" s="81"/>
      <c r="W610" s="81"/>
      <c r="X610" s="82"/>
      <c r="Y610" s="82"/>
      <c r="Z610" s="81"/>
      <c r="AA610" s="81"/>
      <c r="AB610" s="81"/>
      <c r="AC610" s="82"/>
    </row>
    <row r="611" spans="9:29" x14ac:dyDescent="0.2">
      <c r="I611" s="80"/>
      <c r="J611" s="80"/>
      <c r="K611" s="80"/>
      <c r="L611" s="80"/>
      <c r="M611" s="80"/>
      <c r="N611" s="80"/>
      <c r="O611" s="80"/>
      <c r="P611" s="81"/>
      <c r="Q611" s="81"/>
      <c r="R611" s="81"/>
      <c r="S611" s="81"/>
      <c r="T611" s="81"/>
      <c r="U611" s="81"/>
      <c r="V611" s="81"/>
      <c r="W611" s="81"/>
      <c r="X611" s="82"/>
      <c r="Y611" s="82"/>
      <c r="Z611" s="81"/>
      <c r="AA611" s="81"/>
      <c r="AB611" s="81"/>
      <c r="AC611" s="82"/>
    </row>
    <row r="612" spans="9:29" x14ac:dyDescent="0.2">
      <c r="I612" s="80"/>
      <c r="J612" s="80"/>
      <c r="K612" s="80"/>
      <c r="L612" s="80"/>
      <c r="M612" s="80"/>
      <c r="N612" s="80"/>
      <c r="O612" s="80"/>
      <c r="P612" s="81"/>
      <c r="Q612" s="81"/>
      <c r="R612" s="81"/>
      <c r="S612" s="81"/>
      <c r="T612" s="81"/>
      <c r="U612" s="81"/>
      <c r="V612" s="81"/>
      <c r="W612" s="81"/>
      <c r="X612" s="82"/>
      <c r="Y612" s="82"/>
      <c r="Z612" s="81"/>
      <c r="AA612" s="81"/>
      <c r="AB612" s="81"/>
      <c r="AC612" s="82"/>
    </row>
    <row r="613" spans="9:29" x14ac:dyDescent="0.2">
      <c r="I613" s="80"/>
      <c r="J613" s="80"/>
      <c r="K613" s="80"/>
      <c r="L613" s="80"/>
      <c r="M613" s="80"/>
      <c r="N613" s="80"/>
      <c r="O613" s="80"/>
      <c r="P613" s="81"/>
      <c r="Q613" s="81"/>
      <c r="R613" s="81"/>
      <c r="S613" s="81"/>
      <c r="T613" s="81"/>
      <c r="U613" s="81"/>
      <c r="V613" s="81"/>
      <c r="W613" s="81"/>
      <c r="X613" s="82"/>
      <c r="Y613" s="82"/>
      <c r="Z613" s="81"/>
      <c r="AA613" s="81"/>
      <c r="AB613" s="81"/>
      <c r="AC613" s="82"/>
    </row>
    <row r="614" spans="9:29" x14ac:dyDescent="0.2">
      <c r="I614" s="80"/>
      <c r="J614" s="80"/>
      <c r="K614" s="80"/>
      <c r="L614" s="80"/>
      <c r="M614" s="80"/>
      <c r="N614" s="80"/>
      <c r="O614" s="80"/>
      <c r="P614" s="81"/>
      <c r="Q614" s="81"/>
      <c r="R614" s="81"/>
      <c r="S614" s="81"/>
      <c r="T614" s="81"/>
      <c r="U614" s="81"/>
      <c r="V614" s="81"/>
      <c r="W614" s="81"/>
      <c r="X614" s="82"/>
      <c r="Y614" s="82"/>
      <c r="Z614" s="81"/>
      <c r="AA614" s="81"/>
      <c r="AB614" s="81"/>
      <c r="AC614" s="82"/>
    </row>
    <row r="615" spans="9:29" x14ac:dyDescent="0.2">
      <c r="I615" s="80"/>
      <c r="J615" s="80"/>
      <c r="K615" s="80"/>
      <c r="L615" s="80"/>
      <c r="M615" s="80"/>
      <c r="N615" s="80"/>
      <c r="O615" s="80"/>
      <c r="P615" s="81"/>
      <c r="Q615" s="81"/>
      <c r="R615" s="81"/>
      <c r="S615" s="81"/>
      <c r="T615" s="81"/>
      <c r="U615" s="81"/>
      <c r="V615" s="81"/>
      <c r="W615" s="81"/>
      <c r="X615" s="82"/>
      <c r="Y615" s="82"/>
      <c r="Z615" s="81"/>
      <c r="AA615" s="81"/>
      <c r="AB615" s="81"/>
      <c r="AC615" s="82"/>
    </row>
    <row r="616" spans="9:29" x14ac:dyDescent="0.2">
      <c r="I616" s="80"/>
      <c r="J616" s="80"/>
      <c r="K616" s="80"/>
      <c r="L616" s="80"/>
      <c r="M616" s="80"/>
      <c r="N616" s="80"/>
      <c r="O616" s="80"/>
      <c r="P616" s="81"/>
      <c r="Q616" s="81"/>
      <c r="R616" s="81"/>
      <c r="S616" s="81"/>
      <c r="T616" s="81"/>
      <c r="U616" s="81"/>
      <c r="V616" s="81"/>
      <c r="W616" s="81"/>
      <c r="X616" s="82"/>
      <c r="Y616" s="82"/>
      <c r="Z616" s="81"/>
      <c r="AA616" s="81"/>
      <c r="AB616" s="81"/>
      <c r="AC616" s="82"/>
    </row>
    <row r="617" spans="9:29" x14ac:dyDescent="0.2">
      <c r="I617" s="80"/>
      <c r="J617" s="80"/>
      <c r="K617" s="80"/>
      <c r="L617" s="80"/>
      <c r="M617" s="80"/>
      <c r="N617" s="80"/>
      <c r="O617" s="80"/>
      <c r="P617" s="81"/>
      <c r="Q617" s="81"/>
      <c r="R617" s="81"/>
      <c r="S617" s="81"/>
      <c r="T617" s="81"/>
      <c r="U617" s="81"/>
      <c r="V617" s="81"/>
      <c r="W617" s="81"/>
      <c r="X617" s="82"/>
      <c r="Y617" s="82"/>
      <c r="Z617" s="81"/>
      <c r="AA617" s="81"/>
      <c r="AB617" s="81"/>
      <c r="AC617" s="82"/>
    </row>
    <row r="618" spans="9:29" x14ac:dyDescent="0.2">
      <c r="I618" s="80"/>
      <c r="J618" s="80"/>
      <c r="K618" s="80"/>
      <c r="L618" s="80"/>
      <c r="M618" s="80"/>
      <c r="N618" s="80"/>
      <c r="O618" s="80"/>
      <c r="P618" s="81"/>
      <c r="Q618" s="81"/>
      <c r="R618" s="81"/>
      <c r="S618" s="81"/>
      <c r="T618" s="81"/>
      <c r="U618" s="81"/>
      <c r="V618" s="81"/>
      <c r="W618" s="81"/>
      <c r="X618" s="82"/>
      <c r="Y618" s="82"/>
      <c r="Z618" s="81"/>
      <c r="AA618" s="81"/>
      <c r="AB618" s="81"/>
      <c r="AC618" s="82"/>
    </row>
    <row r="619" spans="9:29" x14ac:dyDescent="0.2">
      <c r="I619" s="80"/>
      <c r="J619" s="80"/>
      <c r="K619" s="80"/>
      <c r="L619" s="80"/>
      <c r="M619" s="80"/>
      <c r="N619" s="80"/>
      <c r="O619" s="80"/>
      <c r="P619" s="81"/>
      <c r="Q619" s="81"/>
      <c r="R619" s="81"/>
      <c r="S619" s="81"/>
      <c r="T619" s="81"/>
      <c r="U619" s="81"/>
      <c r="V619" s="81"/>
      <c r="W619" s="81"/>
      <c r="X619" s="82"/>
      <c r="Y619" s="82"/>
      <c r="Z619" s="81"/>
      <c r="AA619" s="81"/>
      <c r="AB619" s="81"/>
      <c r="AC619" s="82"/>
    </row>
    <row r="620" spans="9:29" x14ac:dyDescent="0.2">
      <c r="I620" s="80"/>
      <c r="J620" s="80"/>
      <c r="K620" s="80"/>
      <c r="L620" s="80"/>
      <c r="M620" s="80"/>
      <c r="N620" s="80"/>
      <c r="O620" s="80"/>
      <c r="P620" s="81"/>
      <c r="Q620" s="81"/>
      <c r="R620" s="81"/>
      <c r="S620" s="81"/>
      <c r="T620" s="81"/>
      <c r="U620" s="81"/>
      <c r="V620" s="81"/>
      <c r="W620" s="81"/>
      <c r="X620" s="82"/>
      <c r="Y620" s="82"/>
      <c r="Z620" s="81"/>
      <c r="AA620" s="81"/>
      <c r="AB620" s="81"/>
      <c r="AC620" s="82"/>
    </row>
    <row r="621" spans="9:29" x14ac:dyDescent="0.2">
      <c r="I621" s="80"/>
      <c r="J621" s="80"/>
      <c r="K621" s="80"/>
      <c r="L621" s="80"/>
      <c r="M621" s="80"/>
      <c r="N621" s="80"/>
      <c r="O621" s="80"/>
      <c r="P621" s="81"/>
      <c r="Q621" s="81"/>
      <c r="R621" s="81"/>
      <c r="S621" s="81"/>
      <c r="T621" s="81"/>
      <c r="U621" s="81"/>
      <c r="V621" s="81"/>
      <c r="W621" s="81"/>
      <c r="X621" s="82"/>
      <c r="Y621" s="82"/>
      <c r="Z621" s="81"/>
      <c r="AA621" s="81"/>
      <c r="AB621" s="81"/>
      <c r="AC621" s="82"/>
    </row>
    <row r="622" spans="9:29" x14ac:dyDescent="0.2">
      <c r="I622" s="80"/>
      <c r="J622" s="80"/>
      <c r="K622" s="80"/>
      <c r="L622" s="80"/>
      <c r="M622" s="80"/>
      <c r="N622" s="80"/>
      <c r="O622" s="80"/>
      <c r="P622" s="81"/>
      <c r="Q622" s="81"/>
      <c r="R622" s="81"/>
      <c r="S622" s="81"/>
      <c r="T622" s="81"/>
      <c r="U622" s="81"/>
      <c r="V622" s="81"/>
      <c r="W622" s="81"/>
      <c r="X622" s="82"/>
      <c r="Y622" s="82"/>
      <c r="Z622" s="81"/>
      <c r="AA622" s="81"/>
      <c r="AB622" s="81"/>
      <c r="AC622" s="82"/>
    </row>
    <row r="623" spans="9:29" x14ac:dyDescent="0.2">
      <c r="I623" s="80"/>
      <c r="J623" s="80"/>
      <c r="K623" s="80"/>
      <c r="L623" s="80"/>
      <c r="M623" s="80"/>
      <c r="N623" s="80"/>
      <c r="O623" s="80"/>
      <c r="P623" s="81"/>
      <c r="Q623" s="81"/>
      <c r="R623" s="81"/>
      <c r="S623" s="81"/>
      <c r="T623" s="81"/>
      <c r="U623" s="81"/>
      <c r="V623" s="81"/>
      <c r="W623" s="81"/>
      <c r="X623" s="82"/>
      <c r="Y623" s="82"/>
      <c r="Z623" s="81"/>
      <c r="AA623" s="81"/>
      <c r="AB623" s="81"/>
      <c r="AC623" s="82"/>
    </row>
    <row r="624" spans="9:29" x14ac:dyDescent="0.2">
      <c r="I624" s="80"/>
      <c r="J624" s="80"/>
      <c r="K624" s="80"/>
      <c r="L624" s="80"/>
      <c r="M624" s="80"/>
      <c r="N624" s="80"/>
      <c r="O624" s="80"/>
      <c r="P624" s="81"/>
      <c r="Q624" s="81"/>
      <c r="R624" s="81"/>
      <c r="S624" s="81"/>
      <c r="T624" s="81"/>
      <c r="U624" s="81"/>
      <c r="V624" s="81"/>
      <c r="W624" s="81"/>
      <c r="X624" s="82"/>
      <c r="Y624" s="82"/>
      <c r="Z624" s="81"/>
      <c r="AA624" s="81"/>
      <c r="AB624" s="81"/>
      <c r="AC624" s="82"/>
    </row>
    <row r="625" spans="9:29" x14ac:dyDescent="0.2">
      <c r="I625" s="80"/>
      <c r="J625" s="80"/>
      <c r="K625" s="80"/>
      <c r="L625" s="80"/>
      <c r="M625" s="80"/>
      <c r="N625" s="80"/>
      <c r="O625" s="80"/>
      <c r="P625" s="81"/>
      <c r="Q625" s="81"/>
      <c r="R625" s="81"/>
      <c r="S625" s="81"/>
      <c r="T625" s="81"/>
      <c r="U625" s="81"/>
      <c r="V625" s="81"/>
      <c r="W625" s="81"/>
      <c r="X625" s="82"/>
      <c r="Y625" s="82"/>
      <c r="Z625" s="81"/>
      <c r="AA625" s="81"/>
      <c r="AB625" s="81"/>
      <c r="AC625" s="82"/>
    </row>
    <row r="626" spans="9:29" x14ac:dyDescent="0.2">
      <c r="I626" s="80"/>
      <c r="J626" s="80"/>
      <c r="K626" s="80"/>
      <c r="L626" s="80"/>
      <c r="M626" s="80"/>
      <c r="N626" s="80"/>
      <c r="O626" s="80"/>
      <c r="P626" s="81"/>
      <c r="Q626" s="81"/>
      <c r="R626" s="81"/>
      <c r="S626" s="81"/>
      <c r="T626" s="81"/>
      <c r="U626" s="81"/>
      <c r="V626" s="81"/>
      <c r="W626" s="81"/>
      <c r="X626" s="82"/>
      <c r="Y626" s="82"/>
      <c r="Z626" s="81"/>
      <c r="AA626" s="81"/>
      <c r="AB626" s="81"/>
      <c r="AC626" s="82"/>
    </row>
    <row r="627" spans="9:29" x14ac:dyDescent="0.2">
      <c r="I627" s="80"/>
      <c r="J627" s="80"/>
      <c r="K627" s="80"/>
      <c r="L627" s="80"/>
      <c r="M627" s="80"/>
      <c r="N627" s="80"/>
      <c r="O627" s="80"/>
      <c r="P627" s="81"/>
      <c r="Q627" s="81"/>
      <c r="R627" s="81"/>
      <c r="S627" s="81"/>
      <c r="T627" s="81"/>
      <c r="U627" s="81"/>
      <c r="V627" s="81"/>
      <c r="W627" s="81"/>
      <c r="X627" s="82"/>
      <c r="Y627" s="82"/>
      <c r="Z627" s="81"/>
      <c r="AA627" s="81"/>
      <c r="AB627" s="81"/>
      <c r="AC627" s="82"/>
    </row>
    <row r="628" spans="9:29" x14ac:dyDescent="0.2">
      <c r="I628" s="80"/>
      <c r="J628" s="80"/>
      <c r="K628" s="80"/>
      <c r="L628" s="80"/>
      <c r="M628" s="80"/>
      <c r="N628" s="80"/>
      <c r="O628" s="80"/>
      <c r="P628" s="81"/>
      <c r="Q628" s="81"/>
      <c r="R628" s="81"/>
      <c r="S628" s="81"/>
      <c r="T628" s="81"/>
      <c r="U628" s="81"/>
      <c r="V628" s="81"/>
      <c r="W628" s="81"/>
      <c r="X628" s="82"/>
      <c r="Y628" s="82"/>
      <c r="Z628" s="81"/>
      <c r="AA628" s="81"/>
      <c r="AB628" s="81"/>
      <c r="AC628" s="82"/>
    </row>
    <row r="629" spans="9:29" x14ac:dyDescent="0.2">
      <c r="I629" s="80"/>
      <c r="J629" s="80"/>
      <c r="K629" s="80"/>
      <c r="L629" s="80"/>
      <c r="M629" s="80"/>
      <c r="N629" s="80"/>
      <c r="O629" s="80"/>
      <c r="P629" s="81"/>
      <c r="Q629" s="81"/>
      <c r="R629" s="81"/>
      <c r="S629" s="81"/>
      <c r="T629" s="81"/>
      <c r="U629" s="81"/>
      <c r="V629" s="81"/>
      <c r="W629" s="81"/>
      <c r="X629" s="82"/>
      <c r="Y629" s="82"/>
      <c r="Z629" s="81"/>
      <c r="AA629" s="81"/>
      <c r="AB629" s="81"/>
      <c r="AC629" s="82"/>
    </row>
    <row r="630" spans="9:29" x14ac:dyDescent="0.2">
      <c r="I630" s="80"/>
      <c r="J630" s="80"/>
      <c r="K630" s="80"/>
      <c r="L630" s="80"/>
      <c r="M630" s="80"/>
      <c r="N630" s="80"/>
      <c r="O630" s="80"/>
      <c r="P630" s="81"/>
      <c r="Q630" s="81"/>
      <c r="R630" s="81"/>
      <c r="S630" s="81"/>
      <c r="T630" s="81"/>
      <c r="U630" s="81"/>
      <c r="V630" s="81"/>
      <c r="W630" s="81"/>
      <c r="X630" s="82"/>
      <c r="Y630" s="82"/>
      <c r="Z630" s="81"/>
      <c r="AA630" s="81"/>
      <c r="AB630" s="81"/>
      <c r="AC630" s="82"/>
    </row>
    <row r="631" spans="9:29" x14ac:dyDescent="0.2">
      <c r="I631" s="80"/>
      <c r="J631" s="80"/>
      <c r="K631" s="80"/>
      <c r="L631" s="80"/>
      <c r="M631" s="80"/>
      <c r="N631" s="80"/>
      <c r="O631" s="80"/>
      <c r="P631" s="81"/>
      <c r="Q631" s="81"/>
      <c r="R631" s="81"/>
      <c r="S631" s="81"/>
      <c r="T631" s="81"/>
      <c r="U631" s="81"/>
      <c r="V631" s="81"/>
      <c r="W631" s="81"/>
      <c r="X631" s="82"/>
      <c r="Y631" s="82"/>
      <c r="Z631" s="81"/>
      <c r="AA631" s="81"/>
      <c r="AB631" s="81"/>
      <c r="AC631" s="82"/>
    </row>
    <row r="632" spans="9:29" x14ac:dyDescent="0.2">
      <c r="I632" s="80"/>
      <c r="J632" s="80"/>
      <c r="K632" s="80"/>
      <c r="L632" s="80"/>
      <c r="M632" s="80"/>
      <c r="N632" s="80"/>
      <c r="O632" s="80"/>
      <c r="P632" s="81"/>
      <c r="Q632" s="81"/>
      <c r="R632" s="81"/>
      <c r="S632" s="81"/>
      <c r="T632" s="81"/>
      <c r="U632" s="81"/>
      <c r="V632" s="81"/>
      <c r="W632" s="81"/>
      <c r="X632" s="82"/>
      <c r="Y632" s="82"/>
      <c r="Z632" s="81"/>
      <c r="AA632" s="81"/>
      <c r="AB632" s="81"/>
      <c r="AC632" s="82"/>
    </row>
    <row r="633" spans="9:29" x14ac:dyDescent="0.2">
      <c r="I633" s="80"/>
      <c r="J633" s="80"/>
      <c r="K633" s="80"/>
      <c r="L633" s="80"/>
      <c r="M633" s="80"/>
      <c r="N633" s="80"/>
      <c r="O633" s="80"/>
      <c r="P633" s="81"/>
      <c r="Q633" s="81"/>
      <c r="R633" s="81"/>
      <c r="S633" s="81"/>
      <c r="T633" s="81"/>
      <c r="U633" s="81"/>
      <c r="V633" s="81"/>
      <c r="W633" s="81"/>
      <c r="X633" s="82"/>
      <c r="Y633" s="82"/>
      <c r="Z633" s="81"/>
      <c r="AA633" s="81"/>
      <c r="AB633" s="81"/>
      <c r="AC633" s="82"/>
    </row>
    <row r="634" spans="9:29" x14ac:dyDescent="0.2">
      <c r="I634" s="80"/>
      <c r="J634" s="80"/>
      <c r="K634" s="80"/>
      <c r="L634" s="80"/>
      <c r="M634" s="80"/>
      <c r="N634" s="80"/>
      <c r="O634" s="80"/>
      <c r="P634" s="81"/>
      <c r="Q634" s="81"/>
      <c r="R634" s="81"/>
      <c r="S634" s="81"/>
      <c r="T634" s="81"/>
      <c r="U634" s="81"/>
      <c r="V634" s="81"/>
      <c r="W634" s="81"/>
      <c r="X634" s="82"/>
      <c r="Y634" s="82"/>
      <c r="Z634" s="81"/>
      <c r="AA634" s="81"/>
      <c r="AB634" s="81"/>
      <c r="AC634" s="82"/>
    </row>
    <row r="635" spans="9:29" x14ac:dyDescent="0.2">
      <c r="I635" s="80"/>
      <c r="J635" s="80"/>
      <c r="K635" s="80"/>
      <c r="L635" s="80"/>
      <c r="M635" s="80"/>
      <c r="N635" s="80"/>
      <c r="O635" s="80"/>
      <c r="P635" s="81"/>
      <c r="Q635" s="81"/>
      <c r="R635" s="81"/>
      <c r="S635" s="81"/>
      <c r="T635" s="81"/>
      <c r="U635" s="81"/>
      <c r="V635" s="81"/>
      <c r="W635" s="81"/>
      <c r="X635" s="82"/>
      <c r="Y635" s="82"/>
      <c r="Z635" s="81"/>
      <c r="AA635" s="81"/>
      <c r="AB635" s="81"/>
      <c r="AC635" s="82"/>
    </row>
    <row r="636" spans="9:29" x14ac:dyDescent="0.2">
      <c r="I636" s="80"/>
      <c r="J636" s="80"/>
      <c r="K636" s="80"/>
      <c r="L636" s="80"/>
      <c r="M636" s="80"/>
      <c r="N636" s="80"/>
      <c r="O636" s="80"/>
      <c r="P636" s="81"/>
      <c r="Q636" s="81"/>
      <c r="R636" s="81"/>
      <c r="S636" s="81"/>
      <c r="T636" s="81"/>
      <c r="U636" s="81"/>
      <c r="V636" s="81"/>
      <c r="W636" s="81"/>
      <c r="X636" s="82"/>
      <c r="Y636" s="82"/>
      <c r="Z636" s="81"/>
      <c r="AA636" s="81"/>
      <c r="AB636" s="81"/>
      <c r="AC636" s="82"/>
    </row>
    <row r="637" spans="9:29" x14ac:dyDescent="0.2">
      <c r="I637" s="80"/>
      <c r="J637" s="80"/>
      <c r="K637" s="80"/>
      <c r="L637" s="80"/>
      <c r="M637" s="80"/>
      <c r="N637" s="80"/>
      <c r="O637" s="80"/>
      <c r="P637" s="81"/>
      <c r="Q637" s="81"/>
      <c r="R637" s="81"/>
      <c r="S637" s="81"/>
      <c r="T637" s="81"/>
      <c r="U637" s="81"/>
      <c r="V637" s="81"/>
      <c r="W637" s="81"/>
      <c r="X637" s="82"/>
      <c r="Y637" s="82"/>
      <c r="Z637" s="81"/>
      <c r="AA637" s="81"/>
      <c r="AB637" s="81"/>
      <c r="AC637" s="82"/>
    </row>
    <row r="638" spans="9:29" x14ac:dyDescent="0.2">
      <c r="I638" s="80"/>
      <c r="J638" s="80"/>
      <c r="K638" s="80"/>
      <c r="L638" s="80"/>
      <c r="M638" s="80"/>
      <c r="N638" s="80"/>
      <c r="O638" s="80"/>
      <c r="P638" s="81"/>
      <c r="Q638" s="81"/>
      <c r="R638" s="81"/>
      <c r="S638" s="81"/>
      <c r="T638" s="81"/>
      <c r="U638" s="81"/>
      <c r="V638" s="81"/>
      <c r="W638" s="81"/>
      <c r="X638" s="82"/>
      <c r="Y638" s="82"/>
      <c r="Z638" s="81"/>
      <c r="AA638" s="81"/>
      <c r="AB638" s="81"/>
      <c r="AC638" s="82"/>
    </row>
    <row r="639" spans="9:29" x14ac:dyDescent="0.2">
      <c r="I639" s="80"/>
      <c r="J639" s="80"/>
      <c r="K639" s="80"/>
      <c r="L639" s="80"/>
      <c r="M639" s="80"/>
      <c r="N639" s="80"/>
      <c r="O639" s="80"/>
      <c r="P639" s="81"/>
      <c r="Q639" s="81"/>
      <c r="R639" s="81"/>
      <c r="S639" s="81"/>
      <c r="T639" s="81"/>
      <c r="U639" s="81"/>
      <c r="V639" s="81"/>
      <c r="W639" s="81"/>
      <c r="X639" s="82"/>
      <c r="Y639" s="82"/>
      <c r="Z639" s="81"/>
      <c r="AA639" s="81"/>
      <c r="AB639" s="81"/>
      <c r="AC639" s="82"/>
    </row>
    <row r="640" spans="9:29" x14ac:dyDescent="0.2">
      <c r="I640" s="80"/>
      <c r="J640" s="80"/>
      <c r="K640" s="80"/>
      <c r="L640" s="80"/>
      <c r="M640" s="80"/>
      <c r="N640" s="80"/>
      <c r="O640" s="80"/>
      <c r="P640" s="81"/>
      <c r="Q640" s="81"/>
      <c r="R640" s="81"/>
      <c r="S640" s="81"/>
      <c r="T640" s="81"/>
      <c r="U640" s="81"/>
      <c r="V640" s="81"/>
      <c r="W640" s="81"/>
      <c r="X640" s="82"/>
      <c r="Y640" s="82"/>
      <c r="Z640" s="81"/>
      <c r="AA640" s="81"/>
      <c r="AB640" s="81"/>
      <c r="AC640" s="82"/>
    </row>
    <row r="641" spans="9:29" x14ac:dyDescent="0.2">
      <c r="I641" s="80"/>
      <c r="J641" s="80"/>
      <c r="K641" s="80"/>
      <c r="L641" s="80"/>
      <c r="M641" s="80"/>
      <c r="N641" s="80"/>
      <c r="O641" s="80"/>
      <c r="P641" s="81"/>
      <c r="Q641" s="81"/>
      <c r="R641" s="81"/>
      <c r="S641" s="81"/>
      <c r="T641" s="81"/>
      <c r="U641" s="81"/>
      <c r="V641" s="81"/>
      <c r="W641" s="81"/>
      <c r="X641" s="82"/>
      <c r="Y641" s="82"/>
      <c r="Z641" s="81"/>
      <c r="AA641" s="81"/>
      <c r="AB641" s="81"/>
      <c r="AC641" s="82"/>
    </row>
    <row r="642" spans="9:29" x14ac:dyDescent="0.2">
      <c r="I642" s="80"/>
      <c r="J642" s="80"/>
      <c r="K642" s="80"/>
      <c r="L642" s="80"/>
      <c r="M642" s="80"/>
      <c r="N642" s="80"/>
      <c r="O642" s="80"/>
      <c r="P642" s="81"/>
      <c r="Q642" s="81"/>
      <c r="R642" s="81"/>
      <c r="S642" s="81"/>
      <c r="T642" s="81"/>
      <c r="U642" s="81"/>
      <c r="V642" s="81"/>
      <c r="W642" s="81"/>
      <c r="X642" s="82"/>
      <c r="Y642" s="82"/>
      <c r="Z642" s="81"/>
      <c r="AA642" s="81"/>
      <c r="AB642" s="81"/>
      <c r="AC642" s="82"/>
    </row>
    <row r="643" spans="9:29" x14ac:dyDescent="0.2">
      <c r="I643" s="80"/>
      <c r="J643" s="80"/>
      <c r="K643" s="80"/>
      <c r="L643" s="80"/>
      <c r="M643" s="80"/>
      <c r="N643" s="80"/>
      <c r="O643" s="80"/>
      <c r="P643" s="81"/>
      <c r="Q643" s="81"/>
      <c r="R643" s="81"/>
      <c r="S643" s="81"/>
      <c r="T643" s="81"/>
      <c r="U643" s="81"/>
      <c r="V643" s="81"/>
      <c r="W643" s="81"/>
      <c r="X643" s="82"/>
      <c r="Y643" s="82"/>
      <c r="Z643" s="81"/>
      <c r="AA643" s="81"/>
      <c r="AB643" s="81"/>
      <c r="AC643" s="82"/>
    </row>
    <row r="644" spans="9:29" x14ac:dyDescent="0.2">
      <c r="I644" s="80"/>
      <c r="J644" s="80"/>
      <c r="K644" s="80"/>
      <c r="L644" s="80"/>
      <c r="M644" s="80"/>
      <c r="N644" s="80"/>
      <c r="O644" s="80"/>
      <c r="P644" s="81"/>
      <c r="Q644" s="81"/>
      <c r="R644" s="81"/>
      <c r="S644" s="81"/>
      <c r="T644" s="81"/>
      <c r="U644" s="81"/>
      <c r="V644" s="81"/>
      <c r="W644" s="81"/>
      <c r="X644" s="82"/>
      <c r="Y644" s="82"/>
      <c r="Z644" s="81"/>
      <c r="AA644" s="81"/>
      <c r="AB644" s="81"/>
      <c r="AC644" s="82"/>
    </row>
    <row r="645" spans="9:29" x14ac:dyDescent="0.2">
      <c r="I645" s="80"/>
      <c r="J645" s="80"/>
      <c r="K645" s="80"/>
      <c r="L645" s="80"/>
      <c r="M645" s="80"/>
      <c r="N645" s="80"/>
      <c r="O645" s="80"/>
      <c r="P645" s="81"/>
      <c r="Q645" s="81"/>
      <c r="R645" s="81"/>
      <c r="S645" s="81"/>
      <c r="T645" s="81"/>
      <c r="U645" s="81"/>
      <c r="V645" s="81"/>
      <c r="W645" s="81"/>
      <c r="X645" s="82"/>
      <c r="Y645" s="82"/>
      <c r="Z645" s="81"/>
      <c r="AA645" s="81"/>
      <c r="AB645" s="81"/>
      <c r="AC645" s="82"/>
    </row>
    <row r="646" spans="9:29" x14ac:dyDescent="0.2">
      <c r="I646" s="80"/>
      <c r="J646" s="80"/>
      <c r="K646" s="80"/>
      <c r="L646" s="80"/>
      <c r="M646" s="80"/>
      <c r="N646" s="80"/>
      <c r="O646" s="80"/>
      <c r="P646" s="81"/>
      <c r="Q646" s="81"/>
      <c r="R646" s="81"/>
      <c r="S646" s="81"/>
      <c r="T646" s="81"/>
      <c r="U646" s="81"/>
      <c r="V646" s="81"/>
      <c r="W646" s="81"/>
      <c r="X646" s="82"/>
      <c r="Y646" s="82"/>
      <c r="Z646" s="81"/>
      <c r="AA646" s="81"/>
      <c r="AB646" s="81"/>
      <c r="AC646" s="82"/>
    </row>
    <row r="647" spans="9:29" x14ac:dyDescent="0.2">
      <c r="I647" s="80"/>
      <c r="J647" s="80"/>
      <c r="K647" s="80"/>
      <c r="L647" s="80"/>
      <c r="M647" s="80"/>
      <c r="N647" s="80"/>
      <c r="O647" s="80"/>
      <c r="P647" s="81"/>
      <c r="Q647" s="81"/>
      <c r="R647" s="81"/>
      <c r="S647" s="81"/>
      <c r="T647" s="81"/>
      <c r="U647" s="81"/>
      <c r="V647" s="81"/>
      <c r="W647" s="81"/>
      <c r="X647" s="82"/>
      <c r="Y647" s="82"/>
      <c r="Z647" s="81"/>
      <c r="AA647" s="81"/>
      <c r="AB647" s="81"/>
      <c r="AC647" s="82"/>
    </row>
    <row r="648" spans="9:29" x14ac:dyDescent="0.2">
      <c r="I648" s="80"/>
      <c r="J648" s="80"/>
      <c r="K648" s="80"/>
      <c r="L648" s="80"/>
      <c r="M648" s="80"/>
      <c r="N648" s="80"/>
      <c r="O648" s="80"/>
      <c r="P648" s="81"/>
      <c r="Q648" s="81"/>
      <c r="R648" s="81"/>
      <c r="S648" s="81"/>
      <c r="T648" s="81"/>
      <c r="U648" s="81"/>
      <c r="V648" s="81"/>
      <c r="W648" s="81"/>
      <c r="X648" s="82"/>
      <c r="Y648" s="82"/>
      <c r="Z648" s="81"/>
      <c r="AA648" s="81"/>
      <c r="AB648" s="81"/>
      <c r="AC648" s="82"/>
    </row>
    <row r="649" spans="9:29" x14ac:dyDescent="0.2">
      <c r="I649" s="80"/>
      <c r="J649" s="80"/>
      <c r="K649" s="80"/>
      <c r="L649" s="80"/>
      <c r="M649" s="80"/>
      <c r="N649" s="80"/>
      <c r="O649" s="80"/>
      <c r="P649" s="81"/>
      <c r="Q649" s="81"/>
      <c r="R649" s="81"/>
      <c r="S649" s="81"/>
      <c r="T649" s="81"/>
      <c r="U649" s="81"/>
      <c r="V649" s="81"/>
      <c r="W649" s="81"/>
      <c r="X649" s="82"/>
      <c r="Y649" s="82"/>
      <c r="Z649" s="81"/>
      <c r="AA649" s="81"/>
      <c r="AB649" s="81"/>
      <c r="AC649" s="82"/>
    </row>
    <row r="650" spans="9:29" x14ac:dyDescent="0.2">
      <c r="I650" s="80"/>
      <c r="J650" s="80"/>
      <c r="K650" s="80"/>
      <c r="L650" s="80"/>
      <c r="M650" s="80"/>
      <c r="N650" s="80"/>
      <c r="O650" s="80"/>
      <c r="P650" s="81"/>
      <c r="Q650" s="81"/>
      <c r="R650" s="81"/>
      <c r="S650" s="81"/>
      <c r="T650" s="81"/>
      <c r="U650" s="81"/>
      <c r="V650" s="81"/>
      <c r="W650" s="81"/>
      <c r="X650" s="82"/>
      <c r="Y650" s="82"/>
      <c r="Z650" s="81"/>
      <c r="AA650" s="81"/>
      <c r="AB650" s="81"/>
      <c r="AC650" s="82"/>
    </row>
    <row r="651" spans="9:29" x14ac:dyDescent="0.2">
      <c r="I651" s="80"/>
      <c r="J651" s="80"/>
      <c r="K651" s="80"/>
      <c r="L651" s="80"/>
      <c r="M651" s="80"/>
      <c r="N651" s="80"/>
      <c r="O651" s="80"/>
      <c r="P651" s="81"/>
      <c r="Q651" s="81"/>
      <c r="R651" s="81"/>
      <c r="S651" s="81"/>
      <c r="T651" s="81"/>
      <c r="U651" s="81"/>
      <c r="V651" s="81"/>
      <c r="W651" s="81"/>
      <c r="X651" s="82"/>
      <c r="Y651" s="82"/>
      <c r="Z651" s="81"/>
      <c r="AA651" s="81"/>
      <c r="AB651" s="81"/>
      <c r="AC651" s="82"/>
    </row>
    <row r="652" spans="9:29" x14ac:dyDescent="0.2">
      <c r="I652" s="80"/>
      <c r="J652" s="80"/>
      <c r="K652" s="80"/>
      <c r="L652" s="80"/>
      <c r="M652" s="80"/>
      <c r="N652" s="80"/>
      <c r="O652" s="80"/>
      <c r="P652" s="81"/>
      <c r="Q652" s="81"/>
      <c r="R652" s="81"/>
      <c r="S652" s="81"/>
      <c r="T652" s="81"/>
      <c r="U652" s="81"/>
      <c r="V652" s="81"/>
      <c r="W652" s="81"/>
      <c r="X652" s="82"/>
      <c r="Y652" s="82"/>
      <c r="Z652" s="81"/>
      <c r="AA652" s="81"/>
      <c r="AB652" s="81"/>
      <c r="AC652" s="82"/>
    </row>
    <row r="653" spans="9:29" x14ac:dyDescent="0.2">
      <c r="I653" s="80"/>
      <c r="J653" s="80"/>
      <c r="K653" s="80"/>
      <c r="L653" s="80"/>
      <c r="M653" s="80"/>
      <c r="N653" s="80"/>
      <c r="O653" s="80"/>
      <c r="P653" s="81"/>
      <c r="Q653" s="81"/>
      <c r="R653" s="81"/>
      <c r="S653" s="81"/>
      <c r="T653" s="81"/>
      <c r="U653" s="81"/>
      <c r="V653" s="81"/>
      <c r="W653" s="81"/>
      <c r="X653" s="82"/>
      <c r="Y653" s="82"/>
      <c r="Z653" s="81"/>
      <c r="AA653" s="81"/>
      <c r="AB653" s="81"/>
      <c r="AC653" s="82"/>
    </row>
    <row r="654" spans="9:29" x14ac:dyDescent="0.2">
      <c r="I654" s="80"/>
      <c r="J654" s="80"/>
      <c r="K654" s="80"/>
      <c r="L654" s="80"/>
      <c r="M654" s="80"/>
      <c r="N654" s="80"/>
      <c r="O654" s="80"/>
      <c r="P654" s="81"/>
      <c r="Q654" s="81"/>
      <c r="R654" s="81"/>
      <c r="S654" s="81"/>
      <c r="T654" s="81"/>
      <c r="U654" s="81"/>
      <c r="V654" s="81"/>
      <c r="W654" s="81"/>
      <c r="X654" s="82"/>
      <c r="Y654" s="82"/>
      <c r="Z654" s="81"/>
      <c r="AA654" s="81"/>
      <c r="AB654" s="81"/>
      <c r="AC654" s="82"/>
    </row>
    <row r="655" spans="9:29" x14ac:dyDescent="0.2">
      <c r="I655" s="80"/>
      <c r="J655" s="80"/>
      <c r="K655" s="80"/>
      <c r="L655" s="80"/>
      <c r="M655" s="80"/>
      <c r="N655" s="80"/>
      <c r="O655" s="80"/>
      <c r="P655" s="81"/>
      <c r="Q655" s="81"/>
      <c r="R655" s="81"/>
      <c r="S655" s="81"/>
      <c r="T655" s="81"/>
      <c r="U655" s="81"/>
      <c r="V655" s="81"/>
      <c r="W655" s="81"/>
      <c r="X655" s="82"/>
      <c r="Y655" s="82"/>
      <c r="Z655" s="81"/>
      <c r="AA655" s="81"/>
      <c r="AB655" s="81"/>
      <c r="AC655" s="82"/>
    </row>
    <row r="656" spans="9:29" x14ac:dyDescent="0.2">
      <c r="I656" s="80"/>
      <c r="J656" s="80"/>
      <c r="K656" s="80"/>
      <c r="L656" s="80"/>
      <c r="M656" s="80"/>
      <c r="N656" s="80"/>
      <c r="O656" s="80"/>
      <c r="P656" s="81"/>
      <c r="Q656" s="81"/>
      <c r="R656" s="81"/>
      <c r="S656" s="81"/>
      <c r="T656" s="81"/>
      <c r="U656" s="81"/>
      <c r="V656" s="81"/>
      <c r="W656" s="81"/>
      <c r="X656" s="82"/>
      <c r="Y656" s="82"/>
      <c r="Z656" s="81"/>
      <c r="AA656" s="81"/>
      <c r="AB656" s="81"/>
      <c r="AC656" s="82"/>
    </row>
    <row r="657" spans="9:29" x14ac:dyDescent="0.2">
      <c r="I657" s="80"/>
      <c r="J657" s="80"/>
      <c r="K657" s="80"/>
      <c r="L657" s="80"/>
      <c r="M657" s="80"/>
      <c r="N657" s="80"/>
      <c r="O657" s="80"/>
      <c r="P657" s="81"/>
      <c r="Q657" s="81"/>
      <c r="R657" s="81"/>
      <c r="S657" s="81"/>
      <c r="T657" s="81"/>
      <c r="U657" s="81"/>
      <c r="V657" s="81"/>
      <c r="W657" s="81"/>
      <c r="X657" s="82"/>
      <c r="Y657" s="82"/>
      <c r="Z657" s="81"/>
      <c r="AA657" s="81"/>
      <c r="AB657" s="81"/>
      <c r="AC657" s="82"/>
    </row>
    <row r="658" spans="9:29" x14ac:dyDescent="0.2">
      <c r="I658" s="80"/>
      <c r="J658" s="80"/>
      <c r="K658" s="80"/>
      <c r="L658" s="80"/>
      <c r="M658" s="80"/>
      <c r="N658" s="80"/>
      <c r="O658" s="80"/>
      <c r="P658" s="81"/>
      <c r="Q658" s="81"/>
      <c r="R658" s="81"/>
      <c r="S658" s="81"/>
      <c r="T658" s="81"/>
      <c r="U658" s="81"/>
      <c r="V658" s="81"/>
      <c r="W658" s="81"/>
      <c r="X658" s="82"/>
      <c r="Y658" s="82"/>
      <c r="Z658" s="81"/>
      <c r="AA658" s="81"/>
      <c r="AB658" s="81"/>
      <c r="AC658" s="82"/>
    </row>
    <row r="659" spans="9:29" x14ac:dyDescent="0.2">
      <c r="I659" s="80"/>
      <c r="J659" s="80"/>
      <c r="K659" s="80"/>
      <c r="L659" s="80"/>
      <c r="M659" s="80"/>
      <c r="N659" s="80"/>
      <c r="O659" s="80"/>
      <c r="P659" s="81"/>
      <c r="Q659" s="81"/>
      <c r="R659" s="81"/>
      <c r="S659" s="81"/>
      <c r="T659" s="81"/>
      <c r="U659" s="81"/>
      <c r="V659" s="81"/>
      <c r="W659" s="81"/>
      <c r="X659" s="82"/>
      <c r="Y659" s="82"/>
      <c r="Z659" s="81"/>
      <c r="AA659" s="81"/>
      <c r="AB659" s="81"/>
      <c r="AC659" s="82"/>
    </row>
    <row r="660" spans="9:29" x14ac:dyDescent="0.2">
      <c r="I660" s="80"/>
      <c r="J660" s="80"/>
      <c r="K660" s="80"/>
      <c r="L660" s="80"/>
      <c r="M660" s="80"/>
      <c r="N660" s="80"/>
      <c r="O660" s="80"/>
      <c r="P660" s="81"/>
      <c r="Q660" s="81"/>
      <c r="R660" s="81"/>
      <c r="S660" s="81"/>
      <c r="T660" s="81"/>
      <c r="U660" s="81"/>
      <c r="V660" s="81"/>
      <c r="W660" s="81"/>
      <c r="X660" s="82"/>
      <c r="Y660" s="82"/>
      <c r="Z660" s="81"/>
      <c r="AA660" s="81"/>
      <c r="AB660" s="81"/>
      <c r="AC660" s="82"/>
    </row>
    <row r="661" spans="9:29" x14ac:dyDescent="0.2">
      <c r="I661" s="80"/>
      <c r="J661" s="80"/>
      <c r="K661" s="80"/>
      <c r="L661" s="80"/>
      <c r="M661" s="80"/>
      <c r="N661" s="80"/>
      <c r="O661" s="80"/>
      <c r="P661" s="81"/>
      <c r="Q661" s="81"/>
      <c r="R661" s="81"/>
      <c r="S661" s="81"/>
      <c r="T661" s="81"/>
      <c r="U661" s="81"/>
      <c r="V661" s="81"/>
      <c r="W661" s="81"/>
      <c r="X661" s="82"/>
      <c r="Y661" s="82"/>
      <c r="Z661" s="81"/>
      <c r="AA661" s="81"/>
      <c r="AB661" s="81"/>
      <c r="AC661" s="82"/>
    </row>
    <row r="662" spans="9:29" x14ac:dyDescent="0.2">
      <c r="I662" s="80"/>
      <c r="J662" s="80"/>
      <c r="K662" s="80"/>
      <c r="L662" s="80"/>
      <c r="M662" s="80"/>
      <c r="N662" s="80"/>
      <c r="O662" s="80"/>
      <c r="P662" s="81"/>
      <c r="Q662" s="81"/>
      <c r="R662" s="81"/>
      <c r="S662" s="81"/>
      <c r="T662" s="81"/>
      <c r="U662" s="81"/>
      <c r="V662" s="81"/>
      <c r="W662" s="81"/>
      <c r="X662" s="82"/>
      <c r="Y662" s="82"/>
      <c r="Z662" s="81"/>
      <c r="AA662" s="81"/>
      <c r="AB662" s="81"/>
      <c r="AC662" s="82"/>
    </row>
    <row r="663" spans="9:29" x14ac:dyDescent="0.2">
      <c r="I663" s="80"/>
      <c r="J663" s="80"/>
      <c r="K663" s="80"/>
      <c r="L663" s="80"/>
      <c r="M663" s="80"/>
      <c r="N663" s="80"/>
      <c r="O663" s="80"/>
      <c r="P663" s="81"/>
      <c r="Q663" s="81"/>
      <c r="R663" s="81"/>
      <c r="S663" s="81"/>
      <c r="T663" s="81"/>
      <c r="U663" s="81"/>
      <c r="V663" s="81"/>
      <c r="W663" s="81"/>
      <c r="X663" s="82"/>
      <c r="Y663" s="82"/>
      <c r="Z663" s="81"/>
      <c r="AA663" s="81"/>
      <c r="AB663" s="81"/>
      <c r="AC663" s="82"/>
    </row>
    <row r="664" spans="9:29" x14ac:dyDescent="0.2">
      <c r="I664" s="80"/>
      <c r="J664" s="80"/>
      <c r="K664" s="80"/>
      <c r="L664" s="80"/>
      <c r="M664" s="80"/>
      <c r="N664" s="80"/>
      <c r="O664" s="80"/>
      <c r="P664" s="81"/>
      <c r="Q664" s="81"/>
      <c r="R664" s="81"/>
      <c r="S664" s="81"/>
      <c r="T664" s="81"/>
      <c r="U664" s="81"/>
      <c r="V664" s="81"/>
      <c r="W664" s="81"/>
      <c r="X664" s="82"/>
      <c r="Y664" s="82"/>
      <c r="Z664" s="81"/>
      <c r="AA664" s="81"/>
      <c r="AB664" s="81"/>
      <c r="AC664" s="82"/>
    </row>
    <row r="665" spans="9:29" x14ac:dyDescent="0.2">
      <c r="I665" s="80"/>
      <c r="J665" s="80"/>
      <c r="K665" s="80"/>
      <c r="L665" s="80"/>
      <c r="M665" s="80"/>
      <c r="N665" s="80"/>
      <c r="O665" s="80"/>
      <c r="P665" s="81"/>
      <c r="Q665" s="81"/>
      <c r="R665" s="81"/>
      <c r="S665" s="81"/>
      <c r="T665" s="81"/>
      <c r="U665" s="81"/>
      <c r="V665" s="81"/>
      <c r="W665" s="81"/>
      <c r="X665" s="82"/>
      <c r="Y665" s="82"/>
      <c r="Z665" s="81"/>
      <c r="AA665" s="81"/>
      <c r="AB665" s="81"/>
      <c r="AC665" s="82"/>
    </row>
    <row r="666" spans="9:29" x14ac:dyDescent="0.2">
      <c r="I666" s="80"/>
      <c r="J666" s="80"/>
      <c r="K666" s="80"/>
      <c r="L666" s="80"/>
      <c r="M666" s="80"/>
      <c r="N666" s="80"/>
      <c r="O666" s="80"/>
      <c r="P666" s="81"/>
      <c r="Q666" s="81"/>
      <c r="R666" s="81"/>
      <c r="S666" s="81"/>
      <c r="T666" s="81"/>
      <c r="U666" s="81"/>
      <c r="V666" s="81"/>
      <c r="W666" s="81"/>
      <c r="X666" s="82"/>
      <c r="Y666" s="82"/>
      <c r="Z666" s="81"/>
      <c r="AA666" s="81"/>
      <c r="AB666" s="81"/>
      <c r="AC666" s="82"/>
    </row>
    <row r="667" spans="9:29" x14ac:dyDescent="0.2">
      <c r="I667" s="80"/>
      <c r="J667" s="80"/>
      <c r="K667" s="80"/>
      <c r="L667" s="80"/>
      <c r="M667" s="80"/>
      <c r="N667" s="80"/>
      <c r="O667" s="80"/>
      <c r="P667" s="81"/>
      <c r="Q667" s="81"/>
      <c r="R667" s="81"/>
      <c r="S667" s="81"/>
      <c r="T667" s="81"/>
      <c r="U667" s="81"/>
      <c r="V667" s="81"/>
      <c r="W667" s="81"/>
      <c r="X667" s="82"/>
      <c r="Y667" s="82"/>
      <c r="Z667" s="81"/>
      <c r="AA667" s="81"/>
      <c r="AB667" s="81"/>
      <c r="AC667" s="82"/>
    </row>
    <row r="668" spans="9:29" x14ac:dyDescent="0.2">
      <c r="I668" s="80"/>
      <c r="J668" s="80"/>
      <c r="K668" s="80"/>
      <c r="L668" s="80"/>
      <c r="M668" s="80"/>
      <c r="N668" s="80"/>
      <c r="O668" s="80"/>
      <c r="P668" s="81"/>
      <c r="Q668" s="81"/>
      <c r="R668" s="81"/>
      <c r="S668" s="81"/>
      <c r="T668" s="81"/>
      <c r="U668" s="81"/>
      <c r="V668" s="81"/>
      <c r="W668" s="81"/>
      <c r="X668" s="82"/>
      <c r="Y668" s="82"/>
      <c r="Z668" s="81"/>
      <c r="AA668" s="81"/>
      <c r="AB668" s="81"/>
      <c r="AC668" s="82"/>
    </row>
    <row r="669" spans="9:29" x14ac:dyDescent="0.2">
      <c r="I669" s="80"/>
      <c r="J669" s="80"/>
      <c r="K669" s="80"/>
      <c r="L669" s="80"/>
      <c r="M669" s="80"/>
      <c r="N669" s="80"/>
      <c r="O669" s="80"/>
      <c r="P669" s="81"/>
      <c r="Q669" s="81"/>
      <c r="R669" s="81"/>
      <c r="S669" s="81"/>
      <c r="T669" s="81"/>
      <c r="U669" s="81"/>
      <c r="V669" s="81"/>
      <c r="W669" s="81"/>
      <c r="X669" s="82"/>
      <c r="Y669" s="82"/>
      <c r="Z669" s="81"/>
      <c r="AA669" s="81"/>
      <c r="AB669" s="81"/>
      <c r="AC669" s="82"/>
    </row>
    <row r="670" spans="9:29" x14ac:dyDescent="0.2">
      <c r="I670" s="80"/>
      <c r="J670" s="80"/>
      <c r="K670" s="80"/>
      <c r="L670" s="80"/>
      <c r="M670" s="80"/>
      <c r="N670" s="80"/>
      <c r="O670" s="80"/>
      <c r="P670" s="81"/>
      <c r="Q670" s="81"/>
      <c r="R670" s="81"/>
      <c r="S670" s="81"/>
      <c r="T670" s="81"/>
      <c r="U670" s="81"/>
      <c r="V670" s="81"/>
      <c r="W670" s="81"/>
      <c r="X670" s="82"/>
      <c r="Y670" s="82"/>
      <c r="Z670" s="81"/>
      <c r="AA670" s="81"/>
      <c r="AB670" s="81"/>
      <c r="AC670" s="82"/>
    </row>
    <row r="671" spans="9:29" x14ac:dyDescent="0.2">
      <c r="I671" s="80"/>
      <c r="J671" s="80"/>
      <c r="K671" s="80"/>
      <c r="L671" s="80"/>
      <c r="M671" s="80"/>
      <c r="N671" s="80"/>
      <c r="O671" s="80"/>
      <c r="P671" s="81"/>
      <c r="Q671" s="81"/>
      <c r="R671" s="81"/>
      <c r="S671" s="81"/>
      <c r="T671" s="81"/>
      <c r="U671" s="81"/>
      <c r="V671" s="81"/>
      <c r="W671" s="81"/>
      <c r="X671" s="82"/>
      <c r="Y671" s="82"/>
      <c r="Z671" s="81"/>
      <c r="AA671" s="81"/>
      <c r="AB671" s="81"/>
      <c r="AC671" s="82"/>
    </row>
    <row r="672" spans="9:29" x14ac:dyDescent="0.2">
      <c r="I672" s="80"/>
      <c r="J672" s="80"/>
      <c r="K672" s="80"/>
      <c r="L672" s="80"/>
      <c r="M672" s="80"/>
      <c r="N672" s="80"/>
      <c r="O672" s="80"/>
      <c r="P672" s="81"/>
      <c r="Q672" s="81"/>
      <c r="R672" s="81"/>
      <c r="S672" s="81"/>
      <c r="T672" s="81"/>
      <c r="U672" s="81"/>
      <c r="V672" s="81"/>
      <c r="W672" s="81"/>
      <c r="X672" s="82"/>
      <c r="Y672" s="82"/>
      <c r="Z672" s="81"/>
      <c r="AA672" s="81"/>
      <c r="AB672" s="81"/>
      <c r="AC672" s="82"/>
    </row>
    <row r="673" spans="9:29" x14ac:dyDescent="0.2">
      <c r="I673" s="80"/>
      <c r="J673" s="80"/>
      <c r="K673" s="80"/>
      <c r="L673" s="80"/>
      <c r="M673" s="80"/>
      <c r="N673" s="80"/>
      <c r="O673" s="80"/>
      <c r="P673" s="81"/>
      <c r="Q673" s="81"/>
      <c r="R673" s="81"/>
      <c r="S673" s="81"/>
      <c r="T673" s="81"/>
      <c r="U673" s="81"/>
      <c r="V673" s="81"/>
      <c r="W673" s="81"/>
      <c r="X673" s="82"/>
      <c r="Y673" s="82"/>
      <c r="Z673" s="81"/>
      <c r="AA673" s="81"/>
      <c r="AB673" s="81"/>
      <c r="AC673" s="82"/>
    </row>
    <row r="674" spans="9:29" x14ac:dyDescent="0.2">
      <c r="I674" s="80"/>
      <c r="J674" s="80"/>
      <c r="K674" s="80"/>
      <c r="L674" s="80"/>
      <c r="M674" s="80"/>
      <c r="N674" s="80"/>
      <c r="O674" s="80"/>
      <c r="P674" s="81"/>
      <c r="Q674" s="81"/>
      <c r="R674" s="81"/>
      <c r="S674" s="81"/>
      <c r="T674" s="81"/>
      <c r="U674" s="81"/>
      <c r="V674" s="81"/>
      <c r="W674" s="81"/>
      <c r="X674" s="82"/>
      <c r="Y674" s="82"/>
      <c r="Z674" s="81"/>
      <c r="AA674" s="81"/>
      <c r="AB674" s="81"/>
      <c r="AC674" s="82"/>
    </row>
    <row r="675" spans="9:29" x14ac:dyDescent="0.2">
      <c r="I675" s="80"/>
      <c r="J675" s="80"/>
      <c r="K675" s="80"/>
      <c r="L675" s="80"/>
      <c r="M675" s="80"/>
      <c r="N675" s="80"/>
      <c r="O675" s="80"/>
      <c r="P675" s="81"/>
      <c r="Q675" s="81"/>
      <c r="R675" s="81"/>
      <c r="S675" s="81"/>
      <c r="T675" s="81"/>
      <c r="U675" s="81"/>
      <c r="V675" s="81"/>
      <c r="W675" s="81"/>
      <c r="X675" s="82"/>
      <c r="Y675" s="82"/>
      <c r="Z675" s="81"/>
      <c r="AA675" s="81"/>
      <c r="AB675" s="81"/>
      <c r="AC675" s="82"/>
    </row>
    <row r="676" spans="9:29" x14ac:dyDescent="0.2">
      <c r="I676" s="80"/>
      <c r="J676" s="80"/>
      <c r="K676" s="80"/>
      <c r="L676" s="80"/>
      <c r="M676" s="80"/>
      <c r="N676" s="80"/>
      <c r="O676" s="80"/>
      <c r="P676" s="81"/>
      <c r="Q676" s="81"/>
      <c r="R676" s="81"/>
      <c r="S676" s="81"/>
      <c r="T676" s="81"/>
      <c r="U676" s="81"/>
      <c r="V676" s="81"/>
      <c r="W676" s="81"/>
      <c r="X676" s="82"/>
      <c r="Y676" s="82"/>
      <c r="Z676" s="81"/>
      <c r="AA676" s="81"/>
      <c r="AB676" s="81"/>
      <c r="AC676" s="82"/>
    </row>
    <row r="677" spans="9:29" x14ac:dyDescent="0.2">
      <c r="I677" s="80"/>
      <c r="J677" s="80"/>
      <c r="K677" s="80"/>
      <c r="L677" s="80"/>
      <c r="M677" s="80"/>
      <c r="N677" s="80"/>
      <c r="O677" s="80"/>
      <c r="P677" s="81"/>
      <c r="Q677" s="81"/>
      <c r="R677" s="81"/>
      <c r="S677" s="81"/>
      <c r="T677" s="81"/>
      <c r="U677" s="81"/>
      <c r="V677" s="81"/>
      <c r="W677" s="81"/>
      <c r="X677" s="82"/>
      <c r="Y677" s="82"/>
      <c r="Z677" s="81"/>
      <c r="AA677" s="81"/>
      <c r="AB677" s="81"/>
      <c r="AC677" s="82"/>
    </row>
    <row r="678" spans="9:29" x14ac:dyDescent="0.2">
      <c r="I678" s="80"/>
      <c r="J678" s="80"/>
      <c r="K678" s="80"/>
      <c r="L678" s="80"/>
      <c r="M678" s="80"/>
      <c r="N678" s="80"/>
      <c r="O678" s="80"/>
      <c r="P678" s="81"/>
      <c r="Q678" s="81"/>
      <c r="R678" s="81"/>
      <c r="S678" s="81"/>
      <c r="T678" s="81"/>
      <c r="U678" s="81"/>
      <c r="V678" s="81"/>
      <c r="W678" s="81"/>
      <c r="X678" s="82"/>
      <c r="Y678" s="82"/>
      <c r="Z678" s="81"/>
      <c r="AA678" s="81"/>
      <c r="AB678" s="81"/>
      <c r="AC678" s="82"/>
    </row>
    <row r="679" spans="9:29" x14ac:dyDescent="0.2">
      <c r="I679" s="80"/>
      <c r="J679" s="80"/>
      <c r="K679" s="80"/>
      <c r="L679" s="80"/>
      <c r="M679" s="80"/>
      <c r="N679" s="80"/>
      <c r="O679" s="80"/>
      <c r="P679" s="81"/>
      <c r="Q679" s="81"/>
      <c r="R679" s="81"/>
      <c r="S679" s="81"/>
      <c r="T679" s="81"/>
      <c r="U679" s="81"/>
      <c r="V679" s="81"/>
      <c r="W679" s="81"/>
      <c r="X679" s="82"/>
      <c r="Y679" s="82"/>
      <c r="Z679" s="81"/>
      <c r="AA679" s="81"/>
      <c r="AB679" s="81"/>
      <c r="AC679" s="82"/>
    </row>
    <row r="680" spans="9:29" x14ac:dyDescent="0.2">
      <c r="I680" s="80"/>
      <c r="J680" s="80"/>
      <c r="K680" s="80"/>
      <c r="L680" s="80"/>
      <c r="M680" s="80"/>
      <c r="N680" s="80"/>
      <c r="O680" s="80"/>
      <c r="P680" s="81"/>
      <c r="Q680" s="81"/>
      <c r="R680" s="81"/>
      <c r="S680" s="81"/>
      <c r="T680" s="81"/>
      <c r="U680" s="81"/>
      <c r="V680" s="81"/>
      <c r="W680" s="81"/>
      <c r="X680" s="82"/>
      <c r="Y680" s="82"/>
      <c r="Z680" s="81"/>
      <c r="AA680" s="81"/>
      <c r="AB680" s="81"/>
      <c r="AC680" s="82"/>
    </row>
    <row r="681" spans="9:29" x14ac:dyDescent="0.2">
      <c r="I681" s="80"/>
      <c r="J681" s="80"/>
      <c r="K681" s="80"/>
      <c r="L681" s="80"/>
      <c r="M681" s="80"/>
      <c r="N681" s="80"/>
      <c r="O681" s="80"/>
      <c r="P681" s="81"/>
      <c r="Q681" s="81"/>
      <c r="R681" s="81"/>
      <c r="S681" s="81"/>
      <c r="T681" s="81"/>
      <c r="U681" s="81"/>
      <c r="V681" s="81"/>
      <c r="W681" s="81"/>
      <c r="X681" s="82"/>
      <c r="Y681" s="82"/>
      <c r="Z681" s="81"/>
      <c r="AA681" s="81"/>
      <c r="AB681" s="81"/>
      <c r="AC681" s="82"/>
    </row>
    <row r="682" spans="9:29" x14ac:dyDescent="0.2">
      <c r="I682" s="80"/>
      <c r="J682" s="80"/>
      <c r="K682" s="80"/>
      <c r="L682" s="80"/>
      <c r="M682" s="80"/>
      <c r="N682" s="80"/>
      <c r="O682" s="80"/>
      <c r="P682" s="81"/>
      <c r="Q682" s="81"/>
      <c r="R682" s="81"/>
      <c r="S682" s="81"/>
      <c r="T682" s="81"/>
      <c r="U682" s="81"/>
      <c r="V682" s="81"/>
      <c r="W682" s="81"/>
      <c r="X682" s="82"/>
      <c r="Y682" s="82"/>
      <c r="Z682" s="81"/>
      <c r="AA682" s="81"/>
      <c r="AB682" s="81"/>
      <c r="AC682" s="82"/>
    </row>
    <row r="683" spans="9:29" x14ac:dyDescent="0.2">
      <c r="I683" s="80"/>
      <c r="J683" s="80"/>
      <c r="K683" s="80"/>
      <c r="L683" s="80"/>
      <c r="M683" s="80"/>
      <c r="N683" s="80"/>
      <c r="O683" s="80"/>
      <c r="P683" s="81"/>
      <c r="Q683" s="81"/>
      <c r="R683" s="81"/>
      <c r="S683" s="81"/>
      <c r="T683" s="81"/>
      <c r="U683" s="81"/>
      <c r="V683" s="81"/>
      <c r="W683" s="81"/>
      <c r="X683" s="82"/>
      <c r="Y683" s="82"/>
      <c r="Z683" s="81"/>
      <c r="AA683" s="81"/>
      <c r="AB683" s="81"/>
      <c r="AC683" s="82"/>
    </row>
    <row r="684" spans="9:29" x14ac:dyDescent="0.2">
      <c r="I684" s="80"/>
      <c r="J684" s="80"/>
      <c r="K684" s="80"/>
      <c r="L684" s="80"/>
      <c r="M684" s="80"/>
      <c r="N684" s="80"/>
      <c r="O684" s="80"/>
      <c r="P684" s="81"/>
      <c r="Q684" s="81"/>
      <c r="R684" s="81"/>
      <c r="S684" s="81"/>
      <c r="T684" s="81"/>
      <c r="U684" s="81"/>
      <c r="V684" s="81"/>
      <c r="W684" s="81"/>
      <c r="X684" s="82"/>
      <c r="Y684" s="82"/>
      <c r="Z684" s="81"/>
      <c r="AA684" s="81"/>
      <c r="AB684" s="81"/>
      <c r="AC684" s="82"/>
    </row>
    <row r="685" spans="9:29" x14ac:dyDescent="0.2">
      <c r="I685" s="80"/>
      <c r="J685" s="80"/>
      <c r="K685" s="80"/>
      <c r="L685" s="80"/>
      <c r="M685" s="80"/>
      <c r="N685" s="80"/>
      <c r="O685" s="80"/>
      <c r="P685" s="81"/>
      <c r="Q685" s="81"/>
      <c r="R685" s="81"/>
      <c r="S685" s="81"/>
      <c r="T685" s="81"/>
      <c r="U685" s="81"/>
      <c r="V685" s="81"/>
      <c r="W685" s="81"/>
      <c r="X685" s="82"/>
      <c r="Y685" s="82"/>
      <c r="Z685" s="81"/>
      <c r="AA685" s="81"/>
      <c r="AB685" s="81"/>
      <c r="AC685" s="82"/>
    </row>
    <row r="686" spans="9:29" x14ac:dyDescent="0.2">
      <c r="I686" s="80"/>
      <c r="J686" s="80"/>
      <c r="K686" s="80"/>
      <c r="L686" s="80"/>
      <c r="M686" s="80"/>
      <c r="N686" s="80"/>
      <c r="O686" s="80"/>
      <c r="P686" s="81"/>
      <c r="Q686" s="81"/>
      <c r="R686" s="81"/>
      <c r="S686" s="81"/>
      <c r="T686" s="81"/>
      <c r="U686" s="81"/>
      <c r="V686" s="81"/>
      <c r="W686" s="81"/>
      <c r="X686" s="82"/>
      <c r="Y686" s="82"/>
      <c r="Z686" s="81"/>
      <c r="AA686" s="81"/>
      <c r="AB686" s="81"/>
      <c r="AC686" s="82"/>
    </row>
    <row r="687" spans="9:29" x14ac:dyDescent="0.2">
      <c r="I687" s="80"/>
      <c r="J687" s="80"/>
      <c r="K687" s="80"/>
      <c r="L687" s="80"/>
      <c r="M687" s="80"/>
      <c r="N687" s="80"/>
      <c r="O687" s="80"/>
      <c r="P687" s="81"/>
      <c r="Q687" s="81"/>
      <c r="R687" s="81"/>
      <c r="S687" s="81"/>
      <c r="T687" s="81"/>
      <c r="U687" s="81"/>
      <c r="V687" s="81"/>
      <c r="W687" s="81"/>
      <c r="X687" s="82"/>
      <c r="Y687" s="82"/>
      <c r="Z687" s="81"/>
      <c r="AA687" s="81"/>
      <c r="AB687" s="81"/>
      <c r="AC687" s="82"/>
    </row>
    <row r="688" spans="9:29" x14ac:dyDescent="0.2">
      <c r="I688" s="80"/>
      <c r="J688" s="80"/>
      <c r="K688" s="80"/>
      <c r="L688" s="80"/>
      <c r="M688" s="80"/>
      <c r="N688" s="80"/>
      <c r="O688" s="80"/>
      <c r="P688" s="81"/>
      <c r="Q688" s="81"/>
      <c r="R688" s="81"/>
      <c r="S688" s="81"/>
      <c r="T688" s="81"/>
      <c r="U688" s="81"/>
      <c r="V688" s="81"/>
      <c r="W688" s="81"/>
      <c r="X688" s="82"/>
      <c r="Y688" s="82"/>
      <c r="Z688" s="81"/>
      <c r="AA688" s="81"/>
      <c r="AB688" s="81"/>
      <c r="AC688" s="82"/>
    </row>
    <row r="689" spans="9:29" x14ac:dyDescent="0.2">
      <c r="I689" s="80"/>
      <c r="J689" s="80"/>
      <c r="K689" s="80"/>
      <c r="L689" s="80"/>
      <c r="M689" s="80"/>
      <c r="N689" s="80"/>
      <c r="O689" s="80"/>
      <c r="P689" s="81"/>
      <c r="Q689" s="81"/>
      <c r="R689" s="81"/>
      <c r="S689" s="81"/>
      <c r="T689" s="81"/>
      <c r="U689" s="81"/>
      <c r="V689" s="81"/>
      <c r="W689" s="81"/>
      <c r="X689" s="82"/>
      <c r="Y689" s="82"/>
      <c r="Z689" s="81"/>
      <c r="AA689" s="81"/>
      <c r="AB689" s="81"/>
      <c r="AC689" s="82"/>
    </row>
    <row r="690" spans="9:29" x14ac:dyDescent="0.2">
      <c r="I690" s="80"/>
      <c r="J690" s="80"/>
      <c r="K690" s="80"/>
      <c r="L690" s="80"/>
      <c r="M690" s="80"/>
      <c r="N690" s="80"/>
      <c r="O690" s="80"/>
      <c r="P690" s="81"/>
      <c r="Q690" s="81"/>
      <c r="R690" s="81"/>
      <c r="S690" s="81"/>
      <c r="T690" s="81"/>
      <c r="U690" s="81"/>
      <c r="V690" s="81"/>
      <c r="W690" s="81"/>
      <c r="X690" s="82"/>
      <c r="Y690" s="82"/>
      <c r="Z690" s="81"/>
      <c r="AA690" s="81"/>
      <c r="AB690" s="81"/>
      <c r="AC690" s="82"/>
    </row>
    <row r="691" spans="9:29" x14ac:dyDescent="0.2">
      <c r="I691" s="80"/>
      <c r="J691" s="80"/>
      <c r="K691" s="80"/>
      <c r="L691" s="80"/>
      <c r="M691" s="80"/>
      <c r="N691" s="80"/>
      <c r="O691" s="80"/>
      <c r="P691" s="81"/>
      <c r="Q691" s="81"/>
      <c r="R691" s="81"/>
      <c r="S691" s="81"/>
      <c r="T691" s="81"/>
      <c r="U691" s="81"/>
      <c r="V691" s="81"/>
      <c r="W691" s="81"/>
      <c r="X691" s="82"/>
      <c r="Y691" s="82"/>
      <c r="Z691" s="81"/>
      <c r="AA691" s="81"/>
      <c r="AB691" s="81"/>
      <c r="AC691" s="82"/>
    </row>
    <row r="692" spans="9:29" x14ac:dyDescent="0.2">
      <c r="I692" s="80"/>
      <c r="J692" s="80"/>
      <c r="K692" s="80"/>
      <c r="L692" s="80"/>
      <c r="M692" s="80"/>
      <c r="N692" s="80"/>
      <c r="O692" s="80"/>
      <c r="P692" s="81"/>
      <c r="Q692" s="81"/>
      <c r="R692" s="81"/>
      <c r="S692" s="81"/>
      <c r="T692" s="81"/>
      <c r="U692" s="81"/>
      <c r="V692" s="81"/>
      <c r="W692" s="81"/>
      <c r="X692" s="82"/>
      <c r="Y692" s="82"/>
      <c r="Z692" s="81"/>
      <c r="AA692" s="81"/>
      <c r="AB692" s="81"/>
      <c r="AC692" s="82"/>
    </row>
    <row r="693" spans="9:29" x14ac:dyDescent="0.2">
      <c r="I693" s="80"/>
      <c r="J693" s="80"/>
      <c r="K693" s="80"/>
      <c r="L693" s="80"/>
      <c r="M693" s="80"/>
      <c r="N693" s="80"/>
      <c r="O693" s="80"/>
      <c r="P693" s="81"/>
      <c r="Q693" s="81"/>
      <c r="R693" s="81"/>
      <c r="S693" s="81"/>
      <c r="T693" s="81"/>
      <c r="U693" s="81"/>
      <c r="V693" s="81"/>
      <c r="W693" s="81"/>
      <c r="X693" s="82"/>
      <c r="Y693" s="82"/>
      <c r="Z693" s="81"/>
      <c r="AA693" s="81"/>
      <c r="AB693" s="81"/>
      <c r="AC693" s="82"/>
    </row>
    <row r="694" spans="9:29" x14ac:dyDescent="0.2">
      <c r="I694" s="80"/>
      <c r="J694" s="80"/>
      <c r="K694" s="80"/>
      <c r="L694" s="80"/>
      <c r="M694" s="80"/>
      <c r="N694" s="80"/>
      <c r="O694" s="80"/>
      <c r="P694" s="81"/>
      <c r="Q694" s="81"/>
      <c r="R694" s="81"/>
      <c r="S694" s="81"/>
      <c r="T694" s="81"/>
      <c r="U694" s="81"/>
      <c r="V694" s="81"/>
      <c r="W694" s="81"/>
      <c r="X694" s="82"/>
      <c r="Y694" s="82"/>
      <c r="Z694" s="81"/>
      <c r="AA694" s="81"/>
      <c r="AB694" s="81"/>
      <c r="AC694" s="82"/>
    </row>
    <row r="695" spans="9:29" x14ac:dyDescent="0.2">
      <c r="I695" s="80"/>
      <c r="J695" s="80"/>
      <c r="K695" s="80"/>
      <c r="L695" s="80"/>
      <c r="M695" s="80"/>
      <c r="N695" s="80"/>
      <c r="O695" s="80"/>
      <c r="P695" s="81"/>
      <c r="Q695" s="81"/>
      <c r="R695" s="81"/>
      <c r="S695" s="81"/>
      <c r="T695" s="81"/>
      <c r="U695" s="81"/>
      <c r="V695" s="81"/>
      <c r="W695" s="81"/>
      <c r="X695" s="82"/>
      <c r="Y695" s="82"/>
      <c r="Z695" s="81"/>
      <c r="AA695" s="81"/>
      <c r="AB695" s="81"/>
      <c r="AC695" s="82"/>
    </row>
    <row r="696" spans="9:29" x14ac:dyDescent="0.2">
      <c r="I696" s="80"/>
      <c r="J696" s="80"/>
      <c r="K696" s="80"/>
      <c r="L696" s="80"/>
      <c r="M696" s="80"/>
      <c r="N696" s="80"/>
      <c r="O696" s="80"/>
      <c r="P696" s="81"/>
      <c r="Q696" s="81"/>
      <c r="R696" s="81"/>
      <c r="S696" s="81"/>
      <c r="T696" s="81"/>
      <c r="U696" s="81"/>
      <c r="V696" s="81"/>
      <c r="W696" s="81"/>
      <c r="X696" s="82"/>
      <c r="Y696" s="82"/>
      <c r="Z696" s="81"/>
      <c r="AA696" s="81"/>
      <c r="AB696" s="81"/>
      <c r="AC696" s="82"/>
    </row>
    <row r="697" spans="9:29" x14ac:dyDescent="0.2">
      <c r="I697" s="80"/>
      <c r="J697" s="80"/>
      <c r="K697" s="80"/>
      <c r="L697" s="80"/>
      <c r="M697" s="80"/>
      <c r="N697" s="80"/>
      <c r="O697" s="80"/>
      <c r="P697" s="81"/>
      <c r="Q697" s="81"/>
      <c r="R697" s="81"/>
      <c r="S697" s="81"/>
      <c r="T697" s="81"/>
      <c r="U697" s="81"/>
      <c r="V697" s="81"/>
      <c r="W697" s="81"/>
      <c r="X697" s="82"/>
      <c r="Y697" s="82"/>
      <c r="Z697" s="81"/>
      <c r="AA697" s="81"/>
      <c r="AB697" s="81"/>
      <c r="AC697" s="82"/>
    </row>
    <row r="698" spans="9:29" x14ac:dyDescent="0.2">
      <c r="I698" s="80"/>
      <c r="J698" s="80"/>
      <c r="K698" s="80"/>
      <c r="L698" s="80"/>
      <c r="M698" s="80"/>
      <c r="N698" s="80"/>
      <c r="O698" s="80"/>
      <c r="P698" s="81"/>
      <c r="Q698" s="81"/>
      <c r="R698" s="81"/>
      <c r="S698" s="81"/>
      <c r="T698" s="81"/>
      <c r="U698" s="81"/>
      <c r="V698" s="81"/>
      <c r="W698" s="81"/>
      <c r="X698" s="82"/>
      <c r="Y698" s="82"/>
      <c r="Z698" s="81"/>
      <c r="AA698" s="81"/>
      <c r="AB698" s="81"/>
      <c r="AC698" s="82"/>
    </row>
    <row r="699" spans="9:29" x14ac:dyDescent="0.2">
      <c r="I699" s="80"/>
      <c r="J699" s="80"/>
      <c r="K699" s="80"/>
      <c r="L699" s="80"/>
      <c r="M699" s="80"/>
      <c r="N699" s="80"/>
      <c r="O699" s="80"/>
      <c r="P699" s="81"/>
      <c r="Q699" s="81"/>
      <c r="R699" s="81"/>
      <c r="S699" s="81"/>
      <c r="T699" s="81"/>
      <c r="U699" s="81"/>
      <c r="V699" s="81"/>
      <c r="W699" s="81"/>
      <c r="X699" s="82"/>
      <c r="Y699" s="82"/>
      <c r="Z699" s="81"/>
      <c r="AA699" s="81"/>
      <c r="AB699" s="81"/>
      <c r="AC699" s="82"/>
    </row>
    <row r="700" spans="9:29" x14ac:dyDescent="0.2">
      <c r="I700" s="80"/>
      <c r="J700" s="80"/>
      <c r="K700" s="80"/>
      <c r="L700" s="80"/>
      <c r="M700" s="80"/>
      <c r="N700" s="80"/>
      <c r="O700" s="80"/>
      <c r="P700" s="81"/>
      <c r="Q700" s="81"/>
      <c r="R700" s="81"/>
      <c r="S700" s="81"/>
      <c r="T700" s="81"/>
      <c r="U700" s="81"/>
      <c r="V700" s="81"/>
      <c r="W700" s="81"/>
      <c r="X700" s="82"/>
      <c r="Y700" s="82"/>
      <c r="Z700" s="81"/>
      <c r="AA700" s="81"/>
      <c r="AB700" s="81"/>
      <c r="AC700" s="82"/>
    </row>
    <row r="701" spans="9:29" x14ac:dyDescent="0.2">
      <c r="I701" s="80"/>
      <c r="J701" s="80"/>
      <c r="K701" s="80"/>
      <c r="L701" s="80"/>
      <c r="M701" s="80"/>
      <c r="N701" s="80"/>
      <c r="O701" s="80"/>
      <c r="P701" s="81"/>
      <c r="Q701" s="81"/>
      <c r="R701" s="81"/>
      <c r="S701" s="81"/>
      <c r="T701" s="81"/>
      <c r="U701" s="81"/>
      <c r="V701" s="81"/>
      <c r="W701" s="81"/>
      <c r="X701" s="82"/>
      <c r="Y701" s="82"/>
      <c r="Z701" s="81"/>
      <c r="AA701" s="81"/>
      <c r="AB701" s="81"/>
      <c r="AC701" s="82"/>
    </row>
    <row r="702" spans="9:29" x14ac:dyDescent="0.2">
      <c r="I702" s="80"/>
      <c r="J702" s="80"/>
      <c r="K702" s="80"/>
      <c r="L702" s="80"/>
      <c r="M702" s="80"/>
      <c r="N702" s="80"/>
      <c r="O702" s="80"/>
      <c r="P702" s="81"/>
      <c r="Q702" s="81"/>
      <c r="R702" s="81"/>
      <c r="S702" s="81"/>
      <c r="T702" s="81"/>
      <c r="U702" s="81"/>
      <c r="V702" s="81"/>
      <c r="W702" s="81"/>
      <c r="X702" s="82"/>
      <c r="Y702" s="82"/>
      <c r="Z702" s="81"/>
      <c r="AA702" s="81"/>
      <c r="AB702" s="81"/>
      <c r="AC702" s="82"/>
    </row>
    <row r="703" spans="9:29" x14ac:dyDescent="0.2">
      <c r="I703" s="80"/>
      <c r="J703" s="80"/>
      <c r="K703" s="80"/>
      <c r="L703" s="80"/>
      <c r="M703" s="80"/>
      <c r="N703" s="80"/>
      <c r="O703" s="80"/>
      <c r="P703" s="81"/>
      <c r="Q703" s="81"/>
      <c r="R703" s="81"/>
      <c r="S703" s="81"/>
      <c r="T703" s="81"/>
      <c r="U703" s="81"/>
      <c r="V703" s="81"/>
      <c r="W703" s="81"/>
      <c r="X703" s="82"/>
      <c r="Y703" s="82"/>
      <c r="Z703" s="81"/>
      <c r="AA703" s="81"/>
      <c r="AB703" s="81"/>
      <c r="AC703" s="82"/>
    </row>
    <row r="704" spans="9:29" x14ac:dyDescent="0.2">
      <c r="I704" s="80"/>
      <c r="J704" s="80"/>
      <c r="K704" s="80"/>
      <c r="L704" s="80"/>
      <c r="M704" s="80"/>
      <c r="N704" s="80"/>
      <c r="O704" s="80"/>
      <c r="P704" s="81"/>
      <c r="Q704" s="81"/>
      <c r="R704" s="81"/>
      <c r="S704" s="81"/>
      <c r="T704" s="81"/>
      <c r="U704" s="81"/>
      <c r="V704" s="81"/>
      <c r="W704" s="81"/>
      <c r="X704" s="82"/>
      <c r="Y704" s="82"/>
      <c r="Z704" s="81"/>
      <c r="AA704" s="81"/>
      <c r="AB704" s="81"/>
      <c r="AC704" s="82"/>
    </row>
    <row r="705" spans="9:29" x14ac:dyDescent="0.2">
      <c r="I705" s="80"/>
      <c r="J705" s="80"/>
      <c r="K705" s="80"/>
      <c r="L705" s="80"/>
      <c r="M705" s="80"/>
      <c r="N705" s="80"/>
      <c r="O705" s="80"/>
      <c r="P705" s="81"/>
      <c r="Q705" s="81"/>
      <c r="R705" s="81"/>
      <c r="S705" s="81"/>
      <c r="T705" s="81"/>
      <c r="U705" s="81"/>
      <c r="V705" s="81"/>
      <c r="W705" s="81"/>
      <c r="X705" s="82"/>
      <c r="Y705" s="82"/>
      <c r="Z705" s="81"/>
      <c r="AA705" s="81"/>
      <c r="AB705" s="81"/>
      <c r="AC705" s="82"/>
    </row>
    <row r="706" spans="9:29" x14ac:dyDescent="0.2">
      <c r="I706" s="80"/>
      <c r="J706" s="80"/>
      <c r="K706" s="80"/>
      <c r="L706" s="80"/>
      <c r="M706" s="80"/>
      <c r="N706" s="80"/>
      <c r="O706" s="80"/>
      <c r="P706" s="81"/>
      <c r="Q706" s="81"/>
      <c r="R706" s="81"/>
      <c r="S706" s="81"/>
      <c r="T706" s="81"/>
      <c r="U706" s="81"/>
      <c r="V706" s="81"/>
      <c r="W706" s="81"/>
      <c r="X706" s="82"/>
      <c r="Y706" s="82"/>
      <c r="Z706" s="81"/>
      <c r="AA706" s="81"/>
      <c r="AB706" s="81"/>
      <c r="AC706" s="82"/>
    </row>
    <row r="707" spans="9:29" x14ac:dyDescent="0.2">
      <c r="I707" s="80"/>
      <c r="J707" s="80"/>
      <c r="K707" s="80"/>
      <c r="L707" s="80"/>
      <c r="M707" s="80"/>
      <c r="N707" s="80"/>
      <c r="O707" s="80"/>
      <c r="P707" s="81"/>
      <c r="Q707" s="81"/>
      <c r="R707" s="81"/>
      <c r="S707" s="81"/>
      <c r="T707" s="81"/>
      <c r="U707" s="81"/>
      <c r="V707" s="81"/>
      <c r="W707" s="81"/>
      <c r="X707" s="82"/>
      <c r="Y707" s="82"/>
      <c r="Z707" s="81"/>
      <c r="AA707" s="81"/>
      <c r="AB707" s="81"/>
      <c r="AC707" s="82"/>
    </row>
    <row r="708" spans="9:29" x14ac:dyDescent="0.2">
      <c r="I708" s="80"/>
      <c r="J708" s="80"/>
      <c r="K708" s="80"/>
      <c r="L708" s="80"/>
      <c r="M708" s="80"/>
      <c r="N708" s="80"/>
      <c r="O708" s="80"/>
      <c r="P708" s="81"/>
      <c r="Q708" s="81"/>
      <c r="R708" s="81"/>
      <c r="S708" s="81"/>
      <c r="T708" s="81"/>
      <c r="U708" s="81"/>
      <c r="V708" s="81"/>
      <c r="W708" s="81"/>
      <c r="X708" s="82"/>
      <c r="Y708" s="82"/>
      <c r="Z708" s="81"/>
      <c r="AA708" s="81"/>
      <c r="AB708" s="81"/>
      <c r="AC708" s="82"/>
    </row>
    <row r="709" spans="9:29" x14ac:dyDescent="0.2">
      <c r="I709" s="80"/>
      <c r="J709" s="80"/>
      <c r="K709" s="80"/>
      <c r="L709" s="80"/>
      <c r="M709" s="80"/>
      <c r="N709" s="80"/>
      <c r="O709" s="80"/>
      <c r="P709" s="81"/>
      <c r="Q709" s="81"/>
      <c r="R709" s="81"/>
      <c r="S709" s="81"/>
      <c r="T709" s="81"/>
      <c r="U709" s="81"/>
      <c r="V709" s="81"/>
      <c r="W709" s="81"/>
      <c r="X709" s="82"/>
      <c r="Y709" s="82"/>
      <c r="Z709" s="81"/>
      <c r="AA709" s="81"/>
      <c r="AB709" s="81"/>
      <c r="AC709" s="82"/>
    </row>
    <row r="710" spans="9:29" x14ac:dyDescent="0.2">
      <c r="I710" s="80"/>
      <c r="J710" s="80"/>
      <c r="K710" s="80"/>
      <c r="L710" s="80"/>
      <c r="M710" s="80"/>
      <c r="N710" s="80"/>
      <c r="O710" s="80"/>
      <c r="P710" s="81"/>
      <c r="Q710" s="81"/>
      <c r="R710" s="81"/>
      <c r="S710" s="81"/>
      <c r="T710" s="81"/>
      <c r="U710" s="81"/>
      <c r="V710" s="81"/>
      <c r="W710" s="81"/>
      <c r="X710" s="82"/>
      <c r="Y710" s="82"/>
      <c r="Z710" s="81"/>
      <c r="AA710" s="81"/>
      <c r="AB710" s="81"/>
      <c r="AC710" s="82"/>
    </row>
    <row r="711" spans="9:29" x14ac:dyDescent="0.2">
      <c r="I711" s="80"/>
      <c r="J711" s="80"/>
      <c r="K711" s="80"/>
      <c r="L711" s="80"/>
      <c r="M711" s="80"/>
      <c r="N711" s="80"/>
      <c r="O711" s="80"/>
      <c r="P711" s="81"/>
      <c r="Q711" s="81"/>
      <c r="R711" s="81"/>
      <c r="S711" s="81"/>
      <c r="T711" s="81"/>
      <c r="U711" s="81"/>
      <c r="V711" s="81"/>
      <c r="W711" s="81"/>
      <c r="X711" s="82"/>
      <c r="Y711" s="82"/>
      <c r="Z711" s="81"/>
      <c r="AA711" s="81"/>
      <c r="AB711" s="81"/>
      <c r="AC711" s="82"/>
    </row>
    <row r="712" spans="9:29" x14ac:dyDescent="0.2">
      <c r="I712" s="80"/>
      <c r="J712" s="80"/>
      <c r="K712" s="80"/>
      <c r="L712" s="80"/>
      <c r="M712" s="80"/>
      <c r="N712" s="80"/>
      <c r="O712" s="80"/>
      <c r="P712" s="81"/>
      <c r="Q712" s="81"/>
      <c r="R712" s="81"/>
      <c r="S712" s="81"/>
      <c r="T712" s="81"/>
      <c r="U712" s="81"/>
      <c r="V712" s="81"/>
      <c r="W712" s="81"/>
      <c r="X712" s="82"/>
      <c r="Y712" s="82"/>
      <c r="Z712" s="81"/>
      <c r="AA712" s="81"/>
      <c r="AB712" s="81"/>
      <c r="AC712" s="82"/>
    </row>
    <row r="713" spans="9:29" x14ac:dyDescent="0.2">
      <c r="I713" s="80"/>
      <c r="J713" s="80"/>
      <c r="K713" s="80"/>
      <c r="L713" s="80"/>
      <c r="M713" s="80"/>
      <c r="N713" s="80"/>
      <c r="O713" s="80"/>
      <c r="P713" s="81"/>
      <c r="Q713" s="81"/>
      <c r="R713" s="81"/>
      <c r="S713" s="81"/>
      <c r="T713" s="81"/>
      <c r="U713" s="81"/>
      <c r="V713" s="81"/>
      <c r="W713" s="81"/>
      <c r="X713" s="82"/>
      <c r="Y713" s="82"/>
      <c r="Z713" s="81"/>
      <c r="AA713" s="81"/>
      <c r="AB713" s="81"/>
      <c r="AC713" s="82"/>
    </row>
    <row r="714" spans="9:29" x14ac:dyDescent="0.2">
      <c r="I714" s="80"/>
      <c r="J714" s="80"/>
      <c r="K714" s="80"/>
      <c r="L714" s="80"/>
      <c r="M714" s="80"/>
      <c r="N714" s="80"/>
      <c r="O714" s="80"/>
      <c r="P714" s="81"/>
      <c r="Q714" s="81"/>
      <c r="R714" s="81"/>
      <c r="S714" s="81"/>
      <c r="T714" s="81"/>
      <c r="U714" s="81"/>
      <c r="V714" s="81"/>
      <c r="W714" s="81"/>
      <c r="X714" s="82"/>
      <c r="Y714" s="82"/>
      <c r="Z714" s="81"/>
      <c r="AA714" s="81"/>
      <c r="AB714" s="81"/>
      <c r="AC714" s="82"/>
    </row>
    <row r="715" spans="9:29" x14ac:dyDescent="0.2">
      <c r="I715" s="80"/>
      <c r="J715" s="80"/>
      <c r="K715" s="80"/>
      <c r="L715" s="80"/>
      <c r="M715" s="80"/>
      <c r="N715" s="80"/>
      <c r="O715" s="80"/>
      <c r="P715" s="81"/>
      <c r="Q715" s="81"/>
      <c r="R715" s="81"/>
      <c r="S715" s="81"/>
      <c r="T715" s="81"/>
      <c r="U715" s="81"/>
      <c r="V715" s="81"/>
      <c r="W715" s="81"/>
      <c r="X715" s="82"/>
      <c r="Y715" s="82"/>
      <c r="Z715" s="81"/>
      <c r="AA715" s="81"/>
      <c r="AB715" s="81"/>
      <c r="AC715" s="82"/>
    </row>
    <row r="716" spans="9:29" x14ac:dyDescent="0.2">
      <c r="I716" s="80"/>
      <c r="J716" s="80"/>
      <c r="K716" s="80"/>
      <c r="L716" s="80"/>
      <c r="M716" s="80"/>
      <c r="N716" s="80"/>
      <c r="O716" s="80"/>
      <c r="P716" s="81"/>
      <c r="Q716" s="81"/>
      <c r="R716" s="81"/>
      <c r="S716" s="81"/>
      <c r="T716" s="81"/>
      <c r="U716" s="81"/>
      <c r="V716" s="81"/>
      <c r="W716" s="81"/>
      <c r="X716" s="82"/>
      <c r="Y716" s="82"/>
      <c r="Z716" s="81"/>
      <c r="AA716" s="81"/>
      <c r="AB716" s="81"/>
      <c r="AC716" s="82"/>
    </row>
    <row r="717" spans="9:29" x14ac:dyDescent="0.2">
      <c r="I717" s="80"/>
      <c r="J717" s="80"/>
      <c r="K717" s="80"/>
      <c r="L717" s="80"/>
      <c r="M717" s="80"/>
      <c r="N717" s="80"/>
      <c r="O717" s="80"/>
      <c r="P717" s="81"/>
      <c r="Q717" s="81"/>
      <c r="R717" s="81"/>
      <c r="S717" s="81"/>
      <c r="T717" s="81"/>
      <c r="U717" s="81"/>
      <c r="V717" s="81"/>
      <c r="W717" s="81"/>
      <c r="X717" s="82"/>
      <c r="Y717" s="82"/>
      <c r="Z717" s="81"/>
      <c r="AA717" s="81"/>
      <c r="AB717" s="81"/>
      <c r="AC717" s="82"/>
    </row>
    <row r="718" spans="9:29" x14ac:dyDescent="0.2">
      <c r="I718" s="80"/>
      <c r="J718" s="80"/>
      <c r="K718" s="80"/>
      <c r="L718" s="80"/>
      <c r="M718" s="80"/>
      <c r="N718" s="80"/>
      <c r="O718" s="80"/>
      <c r="P718" s="81"/>
      <c r="Q718" s="81"/>
      <c r="R718" s="81"/>
      <c r="S718" s="81"/>
      <c r="T718" s="81"/>
      <c r="U718" s="81"/>
      <c r="V718" s="81"/>
      <c r="W718" s="81"/>
      <c r="X718" s="82"/>
      <c r="Y718" s="82"/>
      <c r="Z718" s="81"/>
      <c r="AA718" s="81"/>
      <c r="AB718" s="81"/>
      <c r="AC718" s="82"/>
    </row>
    <row r="719" spans="9:29" x14ac:dyDescent="0.2">
      <c r="I719" s="80"/>
      <c r="J719" s="80"/>
      <c r="K719" s="80"/>
      <c r="L719" s="80"/>
      <c r="M719" s="80"/>
      <c r="N719" s="80"/>
      <c r="O719" s="80"/>
      <c r="P719" s="81"/>
      <c r="Q719" s="81"/>
      <c r="R719" s="81"/>
      <c r="S719" s="81"/>
      <c r="T719" s="81"/>
      <c r="U719" s="81"/>
      <c r="V719" s="81"/>
      <c r="W719" s="81"/>
      <c r="X719" s="82"/>
      <c r="Y719" s="82"/>
      <c r="Z719" s="81"/>
      <c r="AA719" s="81"/>
      <c r="AB719" s="81"/>
      <c r="AC719" s="82"/>
    </row>
    <row r="720" spans="9:29" x14ac:dyDescent="0.2">
      <c r="I720" s="80"/>
      <c r="J720" s="80"/>
      <c r="K720" s="80"/>
      <c r="L720" s="80"/>
      <c r="M720" s="80"/>
      <c r="N720" s="80"/>
      <c r="O720" s="80"/>
      <c r="P720" s="81"/>
      <c r="Q720" s="81"/>
      <c r="R720" s="81"/>
      <c r="S720" s="81"/>
      <c r="T720" s="81"/>
      <c r="U720" s="81"/>
      <c r="V720" s="81"/>
      <c r="W720" s="81"/>
      <c r="X720" s="82"/>
      <c r="Y720" s="82"/>
      <c r="Z720" s="81"/>
      <c r="AA720" s="81"/>
      <c r="AB720" s="81"/>
      <c r="AC720" s="82"/>
    </row>
    <row r="721" spans="9:29" x14ac:dyDescent="0.2">
      <c r="I721" s="80"/>
      <c r="J721" s="80"/>
      <c r="K721" s="80"/>
      <c r="L721" s="80"/>
      <c r="M721" s="80"/>
      <c r="N721" s="80"/>
      <c r="O721" s="80"/>
      <c r="P721" s="81"/>
      <c r="Q721" s="81"/>
      <c r="R721" s="81"/>
      <c r="S721" s="81"/>
      <c r="T721" s="81"/>
      <c r="U721" s="81"/>
      <c r="V721" s="81"/>
      <c r="W721" s="81"/>
      <c r="X721" s="82"/>
      <c r="Y721" s="82"/>
      <c r="Z721" s="81"/>
      <c r="AA721" s="81"/>
      <c r="AB721" s="81"/>
      <c r="AC721" s="82"/>
    </row>
    <row r="722" spans="9:29" x14ac:dyDescent="0.2">
      <c r="I722" s="80"/>
      <c r="J722" s="80"/>
      <c r="K722" s="80"/>
      <c r="L722" s="80"/>
      <c r="M722" s="80"/>
      <c r="N722" s="80"/>
      <c r="O722" s="80"/>
      <c r="P722" s="81"/>
      <c r="Q722" s="81"/>
      <c r="R722" s="81"/>
      <c r="S722" s="81"/>
      <c r="T722" s="81"/>
      <c r="U722" s="81"/>
      <c r="V722" s="81"/>
      <c r="W722" s="81"/>
      <c r="X722" s="82"/>
      <c r="Y722" s="82"/>
      <c r="Z722" s="81"/>
      <c r="AA722" s="81"/>
      <c r="AB722" s="81"/>
      <c r="AC722" s="82"/>
    </row>
    <row r="723" spans="9:29" x14ac:dyDescent="0.2">
      <c r="I723" s="80"/>
      <c r="J723" s="80"/>
      <c r="K723" s="80"/>
      <c r="L723" s="80"/>
      <c r="M723" s="80"/>
      <c r="N723" s="80"/>
      <c r="O723" s="80"/>
      <c r="P723" s="81"/>
      <c r="Q723" s="81"/>
      <c r="R723" s="81"/>
      <c r="S723" s="81"/>
      <c r="T723" s="81"/>
      <c r="U723" s="81"/>
      <c r="V723" s="81"/>
      <c r="W723" s="81"/>
      <c r="X723" s="82"/>
      <c r="Y723" s="82"/>
      <c r="Z723" s="81"/>
      <c r="AA723" s="81"/>
      <c r="AB723" s="81"/>
      <c r="AC723" s="82"/>
    </row>
    <row r="724" spans="9:29" x14ac:dyDescent="0.2">
      <c r="I724" s="80"/>
      <c r="J724" s="80"/>
      <c r="K724" s="80"/>
      <c r="L724" s="80"/>
      <c r="M724" s="80"/>
      <c r="N724" s="80"/>
      <c r="O724" s="80"/>
      <c r="P724" s="81"/>
      <c r="Q724" s="81"/>
      <c r="R724" s="81"/>
      <c r="S724" s="81"/>
      <c r="T724" s="81"/>
      <c r="U724" s="81"/>
      <c r="V724" s="81"/>
      <c r="W724" s="81"/>
      <c r="X724" s="82"/>
      <c r="Y724" s="82"/>
      <c r="Z724" s="81"/>
      <c r="AA724" s="81"/>
      <c r="AB724" s="81"/>
      <c r="AC724" s="82"/>
    </row>
    <row r="725" spans="9:29" x14ac:dyDescent="0.2">
      <c r="I725" s="80"/>
      <c r="J725" s="80"/>
      <c r="K725" s="80"/>
      <c r="L725" s="80"/>
      <c r="M725" s="80"/>
      <c r="N725" s="80"/>
      <c r="O725" s="80"/>
      <c r="P725" s="81"/>
      <c r="Q725" s="81"/>
      <c r="R725" s="81"/>
      <c r="S725" s="81"/>
      <c r="T725" s="81"/>
      <c r="U725" s="81"/>
      <c r="V725" s="81"/>
      <c r="W725" s="81"/>
      <c r="X725" s="82"/>
      <c r="Y725" s="82"/>
      <c r="Z725" s="81"/>
      <c r="AA725" s="81"/>
      <c r="AB725" s="81"/>
      <c r="AC725" s="82"/>
    </row>
    <row r="726" spans="9:29" x14ac:dyDescent="0.2">
      <c r="I726" s="80"/>
      <c r="J726" s="80"/>
      <c r="K726" s="80"/>
      <c r="L726" s="80"/>
      <c r="M726" s="80"/>
      <c r="N726" s="80"/>
      <c r="O726" s="80"/>
      <c r="P726" s="81"/>
      <c r="Q726" s="81"/>
      <c r="R726" s="81"/>
      <c r="S726" s="81"/>
      <c r="T726" s="81"/>
      <c r="U726" s="81"/>
      <c r="V726" s="81"/>
      <c r="W726" s="81"/>
      <c r="X726" s="82"/>
      <c r="Y726" s="82"/>
      <c r="Z726" s="81"/>
      <c r="AA726" s="81"/>
      <c r="AB726" s="81"/>
      <c r="AC726" s="82"/>
    </row>
    <row r="727" spans="9:29" x14ac:dyDescent="0.2">
      <c r="I727" s="80"/>
      <c r="J727" s="80"/>
      <c r="K727" s="80"/>
      <c r="L727" s="80"/>
      <c r="M727" s="80"/>
      <c r="N727" s="80"/>
      <c r="O727" s="80"/>
      <c r="P727" s="81"/>
      <c r="Q727" s="81"/>
      <c r="R727" s="81"/>
      <c r="S727" s="81"/>
      <c r="T727" s="81"/>
      <c r="U727" s="81"/>
      <c r="V727" s="81"/>
      <c r="W727" s="81"/>
      <c r="X727" s="82"/>
      <c r="Y727" s="82"/>
      <c r="Z727" s="81"/>
      <c r="AA727" s="81"/>
      <c r="AB727" s="81"/>
      <c r="AC727" s="82"/>
    </row>
    <row r="728" spans="9:29" x14ac:dyDescent="0.2">
      <c r="I728" s="80"/>
      <c r="J728" s="80"/>
      <c r="K728" s="80"/>
      <c r="L728" s="80"/>
      <c r="M728" s="80"/>
      <c r="N728" s="80"/>
      <c r="O728" s="80"/>
      <c r="P728" s="81"/>
      <c r="Q728" s="81"/>
      <c r="R728" s="81"/>
      <c r="S728" s="81"/>
      <c r="T728" s="81"/>
      <c r="U728" s="81"/>
      <c r="V728" s="81"/>
      <c r="W728" s="81"/>
      <c r="X728" s="82"/>
      <c r="Y728" s="82"/>
      <c r="Z728" s="81"/>
      <c r="AA728" s="81"/>
      <c r="AB728" s="81"/>
      <c r="AC728" s="82"/>
    </row>
    <row r="729" spans="9:29" x14ac:dyDescent="0.2">
      <c r="I729" s="80"/>
      <c r="J729" s="80"/>
      <c r="K729" s="80"/>
      <c r="L729" s="80"/>
      <c r="M729" s="80"/>
      <c r="N729" s="80"/>
      <c r="O729" s="80"/>
      <c r="P729" s="81"/>
      <c r="Q729" s="81"/>
      <c r="R729" s="81"/>
      <c r="S729" s="81"/>
      <c r="T729" s="81"/>
      <c r="U729" s="81"/>
      <c r="V729" s="81"/>
      <c r="W729" s="81"/>
      <c r="X729" s="82"/>
      <c r="Y729" s="82"/>
      <c r="Z729" s="81"/>
      <c r="AA729" s="81"/>
      <c r="AB729" s="81"/>
      <c r="AC729" s="82"/>
    </row>
    <row r="730" spans="9:29" x14ac:dyDescent="0.2">
      <c r="I730" s="80"/>
      <c r="J730" s="80"/>
      <c r="K730" s="80"/>
      <c r="L730" s="80"/>
      <c r="M730" s="80"/>
      <c r="N730" s="80"/>
      <c r="O730" s="80"/>
      <c r="P730" s="81"/>
      <c r="Q730" s="81"/>
      <c r="R730" s="81"/>
      <c r="S730" s="81"/>
      <c r="T730" s="81"/>
      <c r="U730" s="81"/>
      <c r="V730" s="81"/>
      <c r="W730" s="81"/>
      <c r="X730" s="82"/>
      <c r="Y730" s="82"/>
      <c r="Z730" s="81"/>
      <c r="AA730" s="81"/>
      <c r="AB730" s="81"/>
      <c r="AC730" s="82"/>
    </row>
    <row r="731" spans="9:29" x14ac:dyDescent="0.2">
      <c r="I731" s="80"/>
      <c r="J731" s="80"/>
      <c r="K731" s="80"/>
      <c r="L731" s="80"/>
      <c r="M731" s="80"/>
      <c r="N731" s="80"/>
      <c r="O731" s="80"/>
      <c r="P731" s="81"/>
      <c r="Q731" s="81"/>
      <c r="R731" s="81"/>
      <c r="S731" s="81"/>
      <c r="T731" s="81"/>
      <c r="U731" s="81"/>
      <c r="V731" s="81"/>
      <c r="W731" s="81"/>
      <c r="X731" s="82"/>
      <c r="Y731" s="82"/>
      <c r="Z731" s="81"/>
      <c r="AA731" s="81"/>
      <c r="AB731" s="81"/>
      <c r="AC731" s="82"/>
    </row>
    <row r="732" spans="9:29" x14ac:dyDescent="0.2">
      <c r="I732" s="80"/>
      <c r="J732" s="80"/>
      <c r="K732" s="80"/>
      <c r="L732" s="80"/>
      <c r="M732" s="80"/>
      <c r="N732" s="80"/>
      <c r="O732" s="80"/>
      <c r="P732" s="81"/>
      <c r="Q732" s="81"/>
      <c r="R732" s="81"/>
      <c r="S732" s="81"/>
      <c r="T732" s="81"/>
      <c r="U732" s="81"/>
      <c r="V732" s="81"/>
      <c r="W732" s="81"/>
      <c r="X732" s="82"/>
      <c r="Y732" s="82"/>
      <c r="Z732" s="81"/>
      <c r="AA732" s="81"/>
      <c r="AB732" s="81"/>
      <c r="AC732" s="82"/>
    </row>
    <row r="733" spans="9:29" x14ac:dyDescent="0.2">
      <c r="I733" s="80"/>
      <c r="J733" s="80"/>
      <c r="K733" s="80"/>
      <c r="L733" s="80"/>
      <c r="M733" s="80"/>
      <c r="N733" s="80"/>
      <c r="O733" s="80"/>
      <c r="P733" s="81"/>
      <c r="Q733" s="81"/>
      <c r="R733" s="81"/>
      <c r="S733" s="81"/>
      <c r="T733" s="81"/>
      <c r="U733" s="81"/>
      <c r="V733" s="81"/>
      <c r="W733" s="81"/>
      <c r="X733" s="82"/>
      <c r="Y733" s="82"/>
      <c r="Z733" s="81"/>
      <c r="AA733" s="81"/>
      <c r="AB733" s="81"/>
      <c r="AC733" s="82"/>
    </row>
    <row r="734" spans="9:29" x14ac:dyDescent="0.2">
      <c r="I734" s="80"/>
      <c r="J734" s="80"/>
      <c r="K734" s="80"/>
      <c r="L734" s="80"/>
      <c r="M734" s="80"/>
      <c r="N734" s="80"/>
      <c r="O734" s="80"/>
      <c r="P734" s="81"/>
      <c r="Q734" s="81"/>
      <c r="R734" s="81"/>
      <c r="S734" s="81"/>
      <c r="T734" s="81"/>
      <c r="U734" s="81"/>
      <c r="V734" s="81"/>
      <c r="W734" s="81"/>
      <c r="X734" s="82"/>
      <c r="Y734" s="82"/>
      <c r="Z734" s="81"/>
      <c r="AA734" s="81"/>
      <c r="AB734" s="81"/>
      <c r="AC734" s="82"/>
    </row>
    <row r="735" spans="9:29" x14ac:dyDescent="0.2">
      <c r="I735" s="80"/>
      <c r="J735" s="80"/>
      <c r="K735" s="80"/>
      <c r="L735" s="80"/>
      <c r="M735" s="80"/>
      <c r="N735" s="80"/>
      <c r="O735" s="80"/>
      <c r="P735" s="81"/>
      <c r="Q735" s="81"/>
      <c r="R735" s="81"/>
      <c r="S735" s="81"/>
      <c r="T735" s="81"/>
      <c r="U735" s="81"/>
      <c r="V735" s="81"/>
      <c r="W735" s="81"/>
      <c r="X735" s="82"/>
      <c r="Y735" s="82"/>
      <c r="Z735" s="81"/>
      <c r="AA735" s="81"/>
      <c r="AB735" s="81"/>
      <c r="AC735" s="82"/>
    </row>
    <row r="736" spans="9:29" x14ac:dyDescent="0.2">
      <c r="I736" s="80"/>
      <c r="J736" s="80"/>
      <c r="K736" s="80"/>
      <c r="L736" s="80"/>
      <c r="M736" s="80"/>
      <c r="N736" s="80"/>
      <c r="O736" s="80"/>
      <c r="P736" s="81"/>
      <c r="Q736" s="81"/>
      <c r="R736" s="81"/>
      <c r="S736" s="81"/>
      <c r="T736" s="81"/>
      <c r="U736" s="81"/>
      <c r="V736" s="81"/>
      <c r="W736" s="81"/>
      <c r="X736" s="82"/>
      <c r="Y736" s="82"/>
      <c r="Z736" s="81"/>
      <c r="AA736" s="81"/>
      <c r="AB736" s="81"/>
      <c r="AC736" s="82"/>
    </row>
    <row r="737" spans="9:29" x14ac:dyDescent="0.2">
      <c r="I737" s="80"/>
      <c r="J737" s="80"/>
      <c r="K737" s="80"/>
      <c r="L737" s="80"/>
      <c r="M737" s="80"/>
      <c r="N737" s="80"/>
      <c r="O737" s="80"/>
      <c r="P737" s="81"/>
      <c r="Q737" s="81"/>
      <c r="R737" s="81"/>
      <c r="S737" s="81"/>
      <c r="T737" s="81"/>
      <c r="U737" s="81"/>
      <c r="V737" s="81"/>
      <c r="W737" s="81"/>
      <c r="X737" s="82"/>
      <c r="Y737" s="82"/>
      <c r="Z737" s="81"/>
      <c r="AA737" s="81"/>
      <c r="AB737" s="81"/>
      <c r="AC737" s="82"/>
    </row>
    <row r="738" spans="9:29" x14ac:dyDescent="0.2">
      <c r="I738" s="80"/>
      <c r="J738" s="80"/>
      <c r="K738" s="80"/>
      <c r="L738" s="80"/>
      <c r="M738" s="80"/>
      <c r="N738" s="80"/>
      <c r="O738" s="80"/>
      <c r="P738" s="81"/>
      <c r="Q738" s="81"/>
      <c r="R738" s="81"/>
      <c r="S738" s="81"/>
      <c r="T738" s="81"/>
      <c r="U738" s="81"/>
      <c r="V738" s="81"/>
      <c r="W738" s="81"/>
      <c r="X738" s="82"/>
      <c r="Y738" s="82"/>
      <c r="Z738" s="81"/>
      <c r="AA738" s="81"/>
      <c r="AB738" s="81"/>
      <c r="AC738" s="82"/>
    </row>
    <row r="739" spans="9:29" x14ac:dyDescent="0.2">
      <c r="I739" s="80"/>
      <c r="J739" s="80"/>
      <c r="K739" s="80"/>
      <c r="L739" s="80"/>
      <c r="M739" s="80"/>
      <c r="N739" s="80"/>
      <c r="O739" s="80"/>
      <c r="P739" s="81"/>
      <c r="Q739" s="81"/>
      <c r="R739" s="81"/>
      <c r="S739" s="81"/>
      <c r="T739" s="81"/>
      <c r="U739" s="81"/>
      <c r="V739" s="81"/>
      <c r="W739" s="81"/>
      <c r="X739" s="82"/>
      <c r="Y739" s="82"/>
      <c r="Z739" s="81"/>
      <c r="AA739" s="81"/>
      <c r="AB739" s="81"/>
      <c r="AC739" s="82"/>
    </row>
    <row r="740" spans="9:29" x14ac:dyDescent="0.2">
      <c r="I740" s="80"/>
      <c r="J740" s="80"/>
      <c r="K740" s="80"/>
      <c r="L740" s="80"/>
      <c r="M740" s="80"/>
      <c r="N740" s="80"/>
      <c r="O740" s="80"/>
      <c r="P740" s="81"/>
      <c r="Q740" s="81"/>
      <c r="R740" s="81"/>
      <c r="S740" s="81"/>
      <c r="T740" s="81"/>
      <c r="U740" s="81"/>
      <c r="V740" s="81"/>
      <c r="W740" s="81"/>
      <c r="X740" s="82"/>
      <c r="Y740" s="82"/>
      <c r="Z740" s="81"/>
      <c r="AA740" s="81"/>
      <c r="AB740" s="81"/>
      <c r="AC740" s="82"/>
    </row>
    <row r="741" spans="9:29" x14ac:dyDescent="0.2">
      <c r="I741" s="80"/>
      <c r="J741" s="80"/>
      <c r="K741" s="80"/>
      <c r="L741" s="80"/>
      <c r="M741" s="80"/>
      <c r="N741" s="80"/>
      <c r="O741" s="80"/>
      <c r="P741" s="81"/>
      <c r="Q741" s="81"/>
      <c r="R741" s="81"/>
      <c r="S741" s="81"/>
      <c r="T741" s="81"/>
      <c r="U741" s="81"/>
      <c r="V741" s="81"/>
      <c r="W741" s="81"/>
      <c r="X741" s="82"/>
      <c r="Y741" s="82"/>
      <c r="Z741" s="81"/>
      <c r="AA741" s="81"/>
      <c r="AB741" s="81"/>
      <c r="AC741" s="82"/>
    </row>
    <row r="742" spans="9:29" x14ac:dyDescent="0.2">
      <c r="I742" s="80"/>
      <c r="J742" s="80"/>
      <c r="K742" s="80"/>
      <c r="L742" s="80"/>
      <c r="M742" s="80"/>
      <c r="N742" s="80"/>
      <c r="O742" s="80"/>
      <c r="P742" s="81"/>
      <c r="Q742" s="81"/>
      <c r="R742" s="81"/>
      <c r="S742" s="81"/>
      <c r="T742" s="81"/>
      <c r="U742" s="81"/>
      <c r="V742" s="81"/>
      <c r="W742" s="81"/>
      <c r="X742" s="82"/>
      <c r="Y742" s="82"/>
      <c r="Z742" s="81"/>
      <c r="AA742" s="81"/>
      <c r="AB742" s="81"/>
      <c r="AC742" s="82"/>
    </row>
    <row r="743" spans="9:29" x14ac:dyDescent="0.2">
      <c r="I743" s="80"/>
      <c r="J743" s="80"/>
      <c r="K743" s="80"/>
      <c r="L743" s="80"/>
      <c r="M743" s="80"/>
      <c r="N743" s="80"/>
      <c r="O743" s="80"/>
      <c r="P743" s="81"/>
      <c r="Q743" s="81"/>
      <c r="R743" s="81"/>
      <c r="S743" s="81"/>
      <c r="T743" s="81"/>
      <c r="U743" s="81"/>
      <c r="V743" s="81"/>
      <c r="W743" s="81"/>
      <c r="X743" s="82"/>
      <c r="Y743" s="82"/>
      <c r="Z743" s="81"/>
      <c r="AA743" s="81"/>
      <c r="AB743" s="81"/>
      <c r="AC743" s="82"/>
    </row>
    <row r="744" spans="9:29" x14ac:dyDescent="0.2">
      <c r="I744" s="80"/>
      <c r="J744" s="80"/>
      <c r="K744" s="80"/>
      <c r="L744" s="80"/>
      <c r="M744" s="80"/>
      <c r="N744" s="80"/>
      <c r="O744" s="80"/>
      <c r="P744" s="81"/>
      <c r="Q744" s="81"/>
      <c r="R744" s="81"/>
      <c r="S744" s="81"/>
      <c r="T744" s="81"/>
      <c r="U744" s="81"/>
      <c r="V744" s="81"/>
      <c r="W744" s="81"/>
      <c r="X744" s="82"/>
      <c r="Y744" s="82"/>
      <c r="Z744" s="81"/>
      <c r="AA744" s="81"/>
      <c r="AB744" s="81"/>
      <c r="AC744" s="82"/>
    </row>
    <row r="745" spans="9:29" x14ac:dyDescent="0.2">
      <c r="I745" s="80"/>
      <c r="J745" s="80"/>
      <c r="K745" s="80"/>
      <c r="L745" s="80"/>
      <c r="M745" s="80"/>
      <c r="N745" s="80"/>
      <c r="O745" s="80"/>
      <c r="P745" s="81"/>
      <c r="Q745" s="81"/>
      <c r="R745" s="81"/>
      <c r="S745" s="81"/>
      <c r="T745" s="81"/>
      <c r="U745" s="81"/>
      <c r="V745" s="81"/>
      <c r="W745" s="81"/>
      <c r="X745" s="82"/>
      <c r="Y745" s="82"/>
      <c r="Z745" s="81"/>
      <c r="AA745" s="81"/>
      <c r="AB745" s="81"/>
      <c r="AC745" s="82"/>
    </row>
    <row r="746" spans="9:29" x14ac:dyDescent="0.2">
      <c r="I746" s="80"/>
      <c r="J746" s="80"/>
      <c r="K746" s="80"/>
      <c r="L746" s="80"/>
      <c r="M746" s="80"/>
      <c r="N746" s="80"/>
      <c r="O746" s="80"/>
      <c r="P746" s="81"/>
      <c r="Q746" s="81"/>
      <c r="R746" s="81"/>
      <c r="S746" s="81"/>
      <c r="T746" s="81"/>
      <c r="U746" s="81"/>
      <c r="V746" s="81"/>
      <c r="W746" s="81"/>
      <c r="X746" s="82"/>
      <c r="Y746" s="82"/>
      <c r="Z746" s="81"/>
      <c r="AA746" s="81"/>
      <c r="AB746" s="81"/>
      <c r="AC746" s="82"/>
    </row>
    <row r="747" spans="9:29" x14ac:dyDescent="0.2">
      <c r="I747" s="80"/>
      <c r="J747" s="80"/>
      <c r="K747" s="80"/>
      <c r="L747" s="80"/>
      <c r="M747" s="80"/>
      <c r="N747" s="80"/>
      <c r="O747" s="80"/>
      <c r="P747" s="81"/>
      <c r="Q747" s="81"/>
      <c r="R747" s="81"/>
      <c r="S747" s="81"/>
      <c r="T747" s="81"/>
      <c r="U747" s="81"/>
      <c r="V747" s="81"/>
      <c r="W747" s="81"/>
      <c r="X747" s="82"/>
      <c r="Y747" s="82"/>
      <c r="Z747" s="81"/>
      <c r="AA747" s="81"/>
      <c r="AB747" s="81"/>
      <c r="AC747" s="82"/>
    </row>
    <row r="748" spans="9:29" x14ac:dyDescent="0.2">
      <c r="I748" s="80"/>
      <c r="J748" s="80"/>
      <c r="K748" s="80"/>
      <c r="L748" s="80"/>
      <c r="M748" s="80"/>
      <c r="N748" s="80"/>
      <c r="O748" s="80"/>
      <c r="P748" s="81"/>
      <c r="Q748" s="81"/>
      <c r="R748" s="81"/>
      <c r="S748" s="81"/>
      <c r="T748" s="81"/>
      <c r="U748" s="81"/>
      <c r="V748" s="81"/>
      <c r="W748" s="81"/>
      <c r="X748" s="82"/>
      <c r="Y748" s="82"/>
      <c r="Z748" s="81"/>
      <c r="AA748" s="81"/>
      <c r="AB748" s="81"/>
      <c r="AC748" s="82"/>
    </row>
    <row r="749" spans="9:29" x14ac:dyDescent="0.2">
      <c r="I749" s="80"/>
      <c r="J749" s="80"/>
      <c r="K749" s="80"/>
      <c r="L749" s="80"/>
      <c r="M749" s="80"/>
      <c r="N749" s="80"/>
      <c r="O749" s="80"/>
      <c r="P749" s="81"/>
      <c r="Q749" s="81"/>
      <c r="R749" s="81"/>
      <c r="S749" s="81"/>
      <c r="T749" s="81"/>
      <c r="U749" s="81"/>
      <c r="V749" s="81"/>
      <c r="W749" s="81"/>
      <c r="X749" s="82"/>
      <c r="Y749" s="82"/>
      <c r="Z749" s="81"/>
      <c r="AA749" s="81"/>
      <c r="AB749" s="81"/>
      <c r="AC749" s="82"/>
    </row>
    <row r="750" spans="9:29" x14ac:dyDescent="0.2">
      <c r="I750" s="80"/>
      <c r="J750" s="80"/>
      <c r="K750" s="80"/>
      <c r="L750" s="80"/>
      <c r="M750" s="80"/>
      <c r="N750" s="80"/>
      <c r="O750" s="80"/>
      <c r="P750" s="81"/>
      <c r="Q750" s="81"/>
      <c r="R750" s="81"/>
      <c r="S750" s="81"/>
      <c r="T750" s="81"/>
      <c r="U750" s="81"/>
      <c r="V750" s="81"/>
      <c r="W750" s="81"/>
      <c r="X750" s="82"/>
      <c r="Y750" s="82"/>
      <c r="Z750" s="81"/>
      <c r="AA750" s="81"/>
      <c r="AB750" s="81"/>
      <c r="AC750" s="82"/>
    </row>
    <row r="751" spans="9:29" x14ac:dyDescent="0.2">
      <c r="I751" s="80"/>
      <c r="J751" s="80"/>
      <c r="K751" s="80"/>
      <c r="L751" s="80"/>
      <c r="M751" s="80"/>
      <c r="N751" s="80"/>
      <c r="O751" s="80"/>
      <c r="P751" s="81"/>
      <c r="Q751" s="81"/>
      <c r="R751" s="81"/>
      <c r="S751" s="81"/>
      <c r="T751" s="81"/>
      <c r="U751" s="81"/>
      <c r="V751" s="81"/>
      <c r="W751" s="81"/>
      <c r="X751" s="82"/>
      <c r="Y751" s="82"/>
      <c r="Z751" s="81"/>
      <c r="AA751" s="81"/>
      <c r="AB751" s="81"/>
      <c r="AC751" s="82"/>
    </row>
    <row r="752" spans="9:29" x14ac:dyDescent="0.2">
      <c r="I752" s="80"/>
      <c r="J752" s="80"/>
      <c r="K752" s="80"/>
      <c r="L752" s="80"/>
      <c r="M752" s="80"/>
      <c r="N752" s="80"/>
      <c r="O752" s="80"/>
      <c r="P752" s="81"/>
      <c r="Q752" s="81"/>
      <c r="R752" s="81"/>
      <c r="S752" s="81"/>
      <c r="T752" s="81"/>
      <c r="U752" s="81"/>
      <c r="V752" s="81"/>
      <c r="W752" s="81"/>
      <c r="X752" s="82"/>
      <c r="Y752" s="82"/>
      <c r="Z752" s="81"/>
      <c r="AA752" s="81"/>
      <c r="AB752" s="81"/>
      <c r="AC752" s="82"/>
    </row>
    <row r="753" spans="9:29" x14ac:dyDescent="0.2">
      <c r="I753" s="80"/>
      <c r="J753" s="80"/>
      <c r="K753" s="80"/>
      <c r="L753" s="80"/>
      <c r="M753" s="80"/>
      <c r="N753" s="80"/>
      <c r="O753" s="80"/>
      <c r="P753" s="81"/>
      <c r="Q753" s="81"/>
      <c r="R753" s="81"/>
      <c r="S753" s="81"/>
      <c r="T753" s="81"/>
      <c r="U753" s="81"/>
      <c r="V753" s="81"/>
      <c r="W753" s="81"/>
      <c r="X753" s="82"/>
      <c r="Y753" s="82"/>
      <c r="Z753" s="81"/>
      <c r="AA753" s="81"/>
      <c r="AB753" s="81"/>
      <c r="AC753" s="82"/>
    </row>
    <row r="754" spans="9:29" x14ac:dyDescent="0.2">
      <c r="I754" s="80"/>
      <c r="J754" s="80"/>
      <c r="K754" s="80"/>
      <c r="L754" s="80"/>
      <c r="M754" s="80"/>
      <c r="N754" s="80"/>
      <c r="O754" s="80"/>
      <c r="P754" s="81"/>
      <c r="Q754" s="81"/>
      <c r="R754" s="81"/>
      <c r="S754" s="81"/>
      <c r="T754" s="81"/>
      <c r="U754" s="81"/>
      <c r="V754" s="81"/>
      <c r="W754" s="81"/>
      <c r="X754" s="82"/>
      <c r="Y754" s="82"/>
      <c r="Z754" s="81"/>
      <c r="AA754" s="81"/>
      <c r="AB754" s="81"/>
      <c r="AC754" s="82"/>
    </row>
    <row r="755" spans="9:29" x14ac:dyDescent="0.2">
      <c r="I755" s="80"/>
      <c r="J755" s="80"/>
      <c r="K755" s="80"/>
      <c r="L755" s="80"/>
      <c r="M755" s="80"/>
      <c r="N755" s="80"/>
      <c r="O755" s="80"/>
      <c r="P755" s="81"/>
      <c r="Q755" s="81"/>
      <c r="R755" s="81"/>
      <c r="S755" s="81"/>
      <c r="T755" s="81"/>
      <c r="U755" s="81"/>
      <c r="V755" s="81"/>
      <c r="W755" s="81"/>
      <c r="X755" s="82"/>
      <c r="Y755" s="82"/>
      <c r="Z755" s="81"/>
      <c r="AA755" s="81"/>
      <c r="AB755" s="81"/>
      <c r="AC755" s="82"/>
    </row>
    <row r="756" spans="9:29" x14ac:dyDescent="0.2">
      <c r="I756" s="80"/>
      <c r="J756" s="80"/>
      <c r="K756" s="80"/>
      <c r="L756" s="80"/>
      <c r="M756" s="80"/>
      <c r="N756" s="80"/>
      <c r="O756" s="80"/>
      <c r="P756" s="81"/>
      <c r="Q756" s="81"/>
      <c r="R756" s="81"/>
      <c r="S756" s="81"/>
      <c r="T756" s="81"/>
      <c r="U756" s="81"/>
      <c r="V756" s="81"/>
      <c r="W756" s="81"/>
      <c r="X756" s="82"/>
      <c r="Y756" s="82"/>
      <c r="Z756" s="81"/>
      <c r="AA756" s="81"/>
      <c r="AB756" s="81"/>
      <c r="AC756" s="82"/>
    </row>
    <row r="757" spans="9:29" x14ac:dyDescent="0.2">
      <c r="I757" s="80"/>
      <c r="J757" s="80"/>
      <c r="K757" s="80"/>
      <c r="L757" s="80"/>
      <c r="M757" s="80"/>
      <c r="N757" s="80"/>
      <c r="O757" s="80"/>
      <c r="P757" s="81"/>
      <c r="Q757" s="81"/>
      <c r="R757" s="81"/>
      <c r="S757" s="81"/>
      <c r="T757" s="81"/>
      <c r="U757" s="81"/>
      <c r="V757" s="81"/>
      <c r="W757" s="81"/>
      <c r="X757" s="82"/>
      <c r="Y757" s="82"/>
      <c r="Z757" s="81"/>
      <c r="AA757" s="81"/>
      <c r="AB757" s="81"/>
      <c r="AC757" s="82"/>
    </row>
    <row r="758" spans="9:29" x14ac:dyDescent="0.2">
      <c r="I758" s="80"/>
      <c r="J758" s="80"/>
      <c r="K758" s="80"/>
      <c r="L758" s="80"/>
      <c r="M758" s="80"/>
      <c r="N758" s="80"/>
      <c r="O758" s="80"/>
      <c r="P758" s="81"/>
      <c r="Q758" s="81"/>
      <c r="R758" s="81"/>
      <c r="S758" s="81"/>
      <c r="T758" s="81"/>
      <c r="U758" s="81"/>
      <c r="V758" s="81"/>
      <c r="W758" s="81"/>
      <c r="X758" s="82"/>
      <c r="Y758" s="82"/>
      <c r="Z758" s="81"/>
      <c r="AA758" s="81"/>
      <c r="AB758" s="81"/>
      <c r="AC758" s="82"/>
    </row>
    <row r="759" spans="9:29" x14ac:dyDescent="0.2">
      <c r="I759" s="80"/>
      <c r="J759" s="80"/>
      <c r="K759" s="80"/>
      <c r="L759" s="80"/>
      <c r="M759" s="80"/>
      <c r="N759" s="80"/>
      <c r="O759" s="80"/>
      <c r="P759" s="81"/>
      <c r="Q759" s="81"/>
      <c r="R759" s="81"/>
      <c r="S759" s="81"/>
      <c r="T759" s="81"/>
      <c r="U759" s="81"/>
      <c r="V759" s="81"/>
      <c r="W759" s="81"/>
      <c r="X759" s="82"/>
      <c r="Y759" s="82"/>
      <c r="Z759" s="81"/>
      <c r="AA759" s="81"/>
      <c r="AB759" s="81"/>
      <c r="AC759" s="82"/>
    </row>
    <row r="760" spans="9:29" x14ac:dyDescent="0.2">
      <c r="I760" s="80"/>
      <c r="J760" s="80"/>
      <c r="K760" s="80"/>
      <c r="L760" s="80"/>
      <c r="M760" s="80"/>
      <c r="N760" s="80"/>
      <c r="O760" s="80"/>
      <c r="P760" s="81"/>
      <c r="Q760" s="81"/>
      <c r="R760" s="81"/>
      <c r="S760" s="81"/>
      <c r="T760" s="81"/>
      <c r="U760" s="81"/>
      <c r="V760" s="81"/>
      <c r="W760" s="81"/>
      <c r="X760" s="82"/>
      <c r="Y760" s="82"/>
      <c r="Z760" s="81"/>
      <c r="AA760" s="81"/>
      <c r="AB760" s="81"/>
      <c r="AC760" s="82"/>
    </row>
    <row r="761" spans="9:29" x14ac:dyDescent="0.2">
      <c r="I761" s="80"/>
      <c r="J761" s="80"/>
      <c r="K761" s="80"/>
      <c r="L761" s="80"/>
      <c r="M761" s="80"/>
      <c r="N761" s="80"/>
      <c r="O761" s="80"/>
      <c r="P761" s="81"/>
      <c r="Q761" s="81"/>
      <c r="R761" s="81"/>
      <c r="S761" s="81"/>
      <c r="T761" s="81"/>
      <c r="U761" s="81"/>
      <c r="V761" s="81"/>
      <c r="W761" s="81"/>
      <c r="X761" s="82"/>
      <c r="Y761" s="82"/>
      <c r="Z761" s="81"/>
      <c r="AA761" s="81"/>
      <c r="AB761" s="81"/>
      <c r="AC761" s="82"/>
    </row>
    <row r="762" spans="9:29" x14ac:dyDescent="0.2">
      <c r="I762" s="80"/>
      <c r="J762" s="80"/>
      <c r="K762" s="80"/>
      <c r="L762" s="80"/>
      <c r="M762" s="80"/>
      <c r="N762" s="80"/>
      <c r="O762" s="80"/>
      <c r="P762" s="81"/>
      <c r="Q762" s="81"/>
      <c r="R762" s="81"/>
      <c r="S762" s="81"/>
      <c r="T762" s="81"/>
      <c r="U762" s="81"/>
      <c r="V762" s="81"/>
      <c r="W762" s="81"/>
      <c r="X762" s="82"/>
      <c r="Y762" s="82"/>
      <c r="Z762" s="81"/>
      <c r="AA762" s="81"/>
      <c r="AB762" s="81"/>
      <c r="AC762" s="82"/>
    </row>
    <row r="763" spans="9:29" x14ac:dyDescent="0.2">
      <c r="I763" s="80"/>
      <c r="J763" s="80"/>
      <c r="K763" s="80"/>
      <c r="L763" s="80"/>
      <c r="M763" s="80"/>
      <c r="N763" s="80"/>
      <c r="O763" s="80"/>
      <c r="P763" s="81"/>
      <c r="Q763" s="81"/>
      <c r="R763" s="81"/>
      <c r="S763" s="81"/>
      <c r="T763" s="81"/>
      <c r="U763" s="81"/>
      <c r="V763" s="81"/>
      <c r="W763" s="81"/>
      <c r="X763" s="82"/>
      <c r="Y763" s="82"/>
      <c r="Z763" s="81"/>
      <c r="AA763" s="81"/>
      <c r="AB763" s="81"/>
      <c r="AC763" s="82"/>
    </row>
    <row r="764" spans="9:29" x14ac:dyDescent="0.2">
      <c r="I764" s="80"/>
      <c r="J764" s="80"/>
      <c r="K764" s="80"/>
      <c r="L764" s="80"/>
      <c r="M764" s="80"/>
      <c r="N764" s="80"/>
      <c r="O764" s="80"/>
      <c r="P764" s="81"/>
      <c r="Q764" s="81"/>
      <c r="R764" s="81"/>
      <c r="S764" s="81"/>
      <c r="T764" s="81"/>
      <c r="U764" s="81"/>
      <c r="V764" s="81"/>
      <c r="W764" s="81"/>
      <c r="X764" s="82"/>
      <c r="Y764" s="82"/>
      <c r="Z764" s="81"/>
      <c r="AA764" s="81"/>
      <c r="AB764" s="81"/>
      <c r="AC764" s="82"/>
    </row>
    <row r="765" spans="9:29" x14ac:dyDescent="0.2">
      <c r="I765" s="80"/>
      <c r="J765" s="80"/>
      <c r="K765" s="80"/>
      <c r="L765" s="80"/>
      <c r="M765" s="80"/>
      <c r="N765" s="80"/>
      <c r="O765" s="80"/>
      <c r="P765" s="81"/>
      <c r="Q765" s="81"/>
      <c r="R765" s="81"/>
      <c r="S765" s="81"/>
      <c r="T765" s="81"/>
      <c r="U765" s="81"/>
      <c r="V765" s="81"/>
      <c r="W765" s="81"/>
      <c r="X765" s="82"/>
      <c r="Y765" s="82"/>
      <c r="Z765" s="81"/>
      <c r="AA765" s="81"/>
      <c r="AB765" s="81"/>
      <c r="AC765" s="82"/>
    </row>
    <row r="766" spans="9:29" x14ac:dyDescent="0.2">
      <c r="I766" s="80"/>
      <c r="J766" s="80"/>
      <c r="K766" s="80"/>
      <c r="L766" s="80"/>
      <c r="M766" s="80"/>
      <c r="N766" s="80"/>
      <c r="O766" s="80"/>
      <c r="P766" s="81"/>
      <c r="Q766" s="81"/>
      <c r="R766" s="81"/>
      <c r="S766" s="81"/>
      <c r="T766" s="81"/>
      <c r="U766" s="81"/>
      <c r="V766" s="81"/>
      <c r="W766" s="81"/>
      <c r="X766" s="82"/>
      <c r="Y766" s="82"/>
      <c r="Z766" s="81"/>
      <c r="AA766" s="81"/>
      <c r="AB766" s="81"/>
      <c r="AC766" s="82"/>
    </row>
    <row r="767" spans="9:29" x14ac:dyDescent="0.2">
      <c r="I767" s="80"/>
      <c r="J767" s="80"/>
      <c r="K767" s="80"/>
      <c r="L767" s="80"/>
      <c r="M767" s="80"/>
      <c r="N767" s="80"/>
      <c r="O767" s="80"/>
      <c r="P767" s="81"/>
      <c r="Q767" s="81"/>
      <c r="R767" s="81"/>
      <c r="S767" s="81"/>
      <c r="T767" s="81"/>
      <c r="U767" s="81"/>
      <c r="V767" s="81"/>
      <c r="W767" s="81"/>
      <c r="X767" s="82"/>
      <c r="Y767" s="82"/>
      <c r="Z767" s="81"/>
      <c r="AA767" s="81"/>
      <c r="AB767" s="81"/>
      <c r="AC767" s="82"/>
    </row>
    <row r="768" spans="9:29" x14ac:dyDescent="0.2">
      <c r="I768" s="80"/>
      <c r="J768" s="80"/>
      <c r="K768" s="80"/>
      <c r="L768" s="80"/>
      <c r="M768" s="80"/>
      <c r="N768" s="80"/>
      <c r="O768" s="80"/>
      <c r="P768" s="81"/>
      <c r="Q768" s="81"/>
      <c r="R768" s="81"/>
      <c r="S768" s="81"/>
      <c r="T768" s="81"/>
      <c r="U768" s="81"/>
      <c r="V768" s="81"/>
      <c r="W768" s="81"/>
      <c r="X768" s="82"/>
      <c r="Y768" s="82"/>
      <c r="Z768" s="81"/>
      <c r="AA768" s="81"/>
      <c r="AB768" s="81"/>
      <c r="AC768" s="82"/>
    </row>
    <row r="769" spans="9:29" x14ac:dyDescent="0.2">
      <c r="I769" s="80"/>
      <c r="J769" s="80"/>
      <c r="K769" s="80"/>
      <c r="L769" s="80"/>
      <c r="M769" s="80"/>
      <c r="N769" s="80"/>
      <c r="O769" s="80"/>
      <c r="P769" s="81"/>
      <c r="Q769" s="81"/>
      <c r="R769" s="81"/>
      <c r="S769" s="81"/>
      <c r="T769" s="81"/>
      <c r="U769" s="81"/>
      <c r="V769" s="81"/>
      <c r="W769" s="81"/>
      <c r="X769" s="82"/>
      <c r="Y769" s="82"/>
      <c r="Z769" s="81"/>
      <c r="AA769" s="81"/>
      <c r="AB769" s="81"/>
      <c r="AC769" s="82"/>
    </row>
    <row r="770" spans="9:29" x14ac:dyDescent="0.2">
      <c r="I770" s="80"/>
      <c r="J770" s="80"/>
      <c r="K770" s="80"/>
      <c r="L770" s="80"/>
      <c r="M770" s="80"/>
      <c r="N770" s="80"/>
      <c r="O770" s="80"/>
      <c r="P770" s="81"/>
      <c r="Q770" s="81"/>
      <c r="R770" s="81"/>
      <c r="S770" s="81"/>
      <c r="T770" s="81"/>
      <c r="U770" s="81"/>
      <c r="V770" s="81"/>
      <c r="W770" s="81"/>
      <c r="X770" s="82"/>
      <c r="Y770" s="82"/>
      <c r="Z770" s="81"/>
      <c r="AA770" s="81"/>
      <c r="AB770" s="81"/>
      <c r="AC770" s="82"/>
    </row>
    <row r="771" spans="9:29" x14ac:dyDescent="0.2">
      <c r="I771" s="80"/>
      <c r="J771" s="80"/>
      <c r="K771" s="80"/>
      <c r="L771" s="80"/>
      <c r="M771" s="80"/>
      <c r="N771" s="80"/>
      <c r="O771" s="80"/>
      <c r="P771" s="81"/>
      <c r="Q771" s="81"/>
      <c r="R771" s="81"/>
      <c r="S771" s="81"/>
      <c r="T771" s="81"/>
      <c r="U771" s="81"/>
      <c r="V771" s="81"/>
      <c r="W771" s="81"/>
      <c r="X771" s="82"/>
      <c r="Y771" s="82"/>
      <c r="Z771" s="81"/>
      <c r="AA771" s="81"/>
      <c r="AB771" s="81"/>
      <c r="AC771" s="82"/>
    </row>
    <row r="772" spans="9:29" x14ac:dyDescent="0.2">
      <c r="I772" s="80"/>
      <c r="J772" s="80"/>
      <c r="K772" s="80"/>
      <c r="L772" s="80"/>
      <c r="M772" s="80"/>
      <c r="N772" s="80"/>
      <c r="O772" s="80"/>
      <c r="P772" s="81"/>
      <c r="Q772" s="81"/>
      <c r="R772" s="81"/>
      <c r="S772" s="81"/>
      <c r="T772" s="81"/>
      <c r="U772" s="81"/>
      <c r="V772" s="81"/>
      <c r="W772" s="81"/>
      <c r="X772" s="82"/>
      <c r="Y772" s="82"/>
      <c r="Z772" s="81"/>
      <c r="AA772" s="81"/>
      <c r="AB772" s="81"/>
      <c r="AC772" s="82"/>
    </row>
    <row r="773" spans="9:29" x14ac:dyDescent="0.2">
      <c r="I773" s="80"/>
      <c r="J773" s="80"/>
      <c r="K773" s="80"/>
      <c r="L773" s="80"/>
      <c r="M773" s="80"/>
      <c r="N773" s="80"/>
      <c r="O773" s="80"/>
      <c r="P773" s="81"/>
      <c r="Q773" s="81"/>
      <c r="R773" s="81"/>
      <c r="S773" s="81"/>
      <c r="T773" s="81"/>
      <c r="U773" s="81"/>
      <c r="V773" s="81"/>
      <c r="W773" s="81"/>
      <c r="X773" s="82"/>
      <c r="Y773" s="82"/>
      <c r="Z773" s="81"/>
      <c r="AA773" s="81"/>
      <c r="AB773" s="81"/>
      <c r="AC773" s="82"/>
    </row>
    <row r="774" spans="9:29" x14ac:dyDescent="0.2">
      <c r="I774" s="80"/>
      <c r="J774" s="80"/>
      <c r="K774" s="80"/>
      <c r="L774" s="80"/>
      <c r="M774" s="80"/>
      <c r="N774" s="80"/>
      <c r="O774" s="80"/>
      <c r="P774" s="81"/>
      <c r="Q774" s="81"/>
      <c r="R774" s="81"/>
      <c r="S774" s="81"/>
      <c r="T774" s="81"/>
      <c r="U774" s="81"/>
      <c r="V774" s="81"/>
      <c r="W774" s="81"/>
      <c r="X774" s="82"/>
      <c r="Y774" s="82"/>
      <c r="Z774" s="81"/>
      <c r="AA774" s="81"/>
      <c r="AB774" s="81"/>
      <c r="AC774" s="82"/>
    </row>
    <row r="775" spans="9:29" x14ac:dyDescent="0.2">
      <c r="I775" s="80"/>
      <c r="J775" s="80"/>
      <c r="K775" s="80"/>
      <c r="L775" s="80"/>
      <c r="M775" s="80"/>
      <c r="N775" s="80"/>
      <c r="O775" s="80"/>
      <c r="P775" s="81"/>
      <c r="Q775" s="81"/>
      <c r="R775" s="81"/>
      <c r="S775" s="81"/>
      <c r="T775" s="81"/>
      <c r="U775" s="81"/>
      <c r="V775" s="81"/>
      <c r="W775" s="81"/>
      <c r="X775" s="82"/>
      <c r="Y775" s="82"/>
      <c r="Z775" s="81"/>
      <c r="AA775" s="81"/>
      <c r="AB775" s="81"/>
      <c r="AC775" s="82"/>
    </row>
    <row r="776" spans="9:29" x14ac:dyDescent="0.2">
      <c r="I776" s="80"/>
      <c r="J776" s="80"/>
      <c r="K776" s="80"/>
      <c r="L776" s="80"/>
      <c r="M776" s="80"/>
      <c r="N776" s="80"/>
      <c r="O776" s="80"/>
      <c r="P776" s="81"/>
      <c r="Q776" s="81"/>
      <c r="R776" s="81"/>
      <c r="S776" s="81"/>
      <c r="T776" s="81"/>
      <c r="U776" s="81"/>
      <c r="V776" s="81"/>
      <c r="W776" s="81"/>
      <c r="X776" s="82"/>
      <c r="Y776" s="82"/>
      <c r="Z776" s="81"/>
      <c r="AA776" s="81"/>
      <c r="AB776" s="81"/>
      <c r="AC776" s="82"/>
    </row>
    <row r="777" spans="9:29" x14ac:dyDescent="0.2">
      <c r="I777" s="80"/>
      <c r="J777" s="80"/>
      <c r="K777" s="80"/>
      <c r="L777" s="80"/>
      <c r="M777" s="80"/>
      <c r="N777" s="80"/>
      <c r="O777" s="80"/>
      <c r="P777" s="81"/>
      <c r="Q777" s="81"/>
      <c r="R777" s="81"/>
      <c r="S777" s="81"/>
      <c r="T777" s="81"/>
      <c r="U777" s="81"/>
      <c r="V777" s="81"/>
      <c r="W777" s="81"/>
      <c r="X777" s="82"/>
      <c r="Y777" s="82"/>
      <c r="Z777" s="81"/>
      <c r="AA777" s="81"/>
      <c r="AB777" s="81"/>
      <c r="AC777" s="82"/>
    </row>
    <row r="778" spans="9:29" x14ac:dyDescent="0.2">
      <c r="I778" s="80"/>
      <c r="J778" s="80"/>
      <c r="K778" s="80"/>
      <c r="L778" s="80"/>
      <c r="M778" s="80"/>
      <c r="N778" s="80"/>
      <c r="O778" s="80"/>
      <c r="P778" s="81"/>
      <c r="Q778" s="81"/>
      <c r="R778" s="81"/>
      <c r="S778" s="81"/>
      <c r="T778" s="81"/>
      <c r="U778" s="81"/>
      <c r="V778" s="81"/>
      <c r="W778" s="81"/>
      <c r="X778" s="82"/>
      <c r="Y778" s="82"/>
      <c r="Z778" s="81"/>
      <c r="AA778" s="81"/>
      <c r="AB778" s="81"/>
      <c r="AC778" s="82"/>
    </row>
    <row r="779" spans="9:29" x14ac:dyDescent="0.2">
      <c r="I779" s="80"/>
      <c r="J779" s="80"/>
      <c r="K779" s="80"/>
      <c r="L779" s="80"/>
      <c r="M779" s="80"/>
      <c r="N779" s="80"/>
      <c r="O779" s="80"/>
      <c r="P779" s="81"/>
      <c r="Q779" s="81"/>
      <c r="R779" s="81"/>
      <c r="S779" s="81"/>
      <c r="T779" s="81"/>
      <c r="U779" s="81"/>
      <c r="V779" s="81"/>
      <c r="W779" s="81"/>
      <c r="X779" s="82"/>
      <c r="Y779" s="82"/>
      <c r="Z779" s="81"/>
      <c r="AA779" s="81"/>
      <c r="AB779" s="81"/>
      <c r="AC779" s="82"/>
    </row>
    <row r="780" spans="9:29" x14ac:dyDescent="0.2">
      <c r="I780" s="80"/>
      <c r="J780" s="80"/>
      <c r="K780" s="80"/>
      <c r="L780" s="80"/>
      <c r="M780" s="80"/>
      <c r="N780" s="80"/>
      <c r="O780" s="80"/>
      <c r="P780" s="81"/>
      <c r="Q780" s="81"/>
      <c r="R780" s="81"/>
      <c r="S780" s="81"/>
      <c r="T780" s="81"/>
      <c r="U780" s="81"/>
      <c r="V780" s="81"/>
      <c r="W780" s="81"/>
      <c r="X780" s="82"/>
      <c r="Y780" s="82"/>
      <c r="Z780" s="81"/>
      <c r="AA780" s="81"/>
      <c r="AB780" s="81"/>
      <c r="AC780" s="82"/>
    </row>
    <row r="781" spans="9:29" x14ac:dyDescent="0.2">
      <c r="I781" s="80"/>
      <c r="J781" s="80"/>
      <c r="K781" s="80"/>
      <c r="L781" s="80"/>
      <c r="M781" s="80"/>
      <c r="N781" s="80"/>
      <c r="O781" s="80"/>
      <c r="P781" s="81"/>
      <c r="Q781" s="81"/>
      <c r="R781" s="81"/>
      <c r="S781" s="81"/>
      <c r="T781" s="81"/>
      <c r="U781" s="81"/>
      <c r="V781" s="81"/>
      <c r="W781" s="81"/>
      <c r="X781" s="82"/>
      <c r="Y781" s="82"/>
      <c r="Z781" s="81"/>
      <c r="AA781" s="81"/>
      <c r="AB781" s="81"/>
      <c r="AC781" s="82"/>
    </row>
    <row r="782" spans="9:29" x14ac:dyDescent="0.2">
      <c r="I782" s="80"/>
      <c r="J782" s="80"/>
      <c r="K782" s="80"/>
      <c r="L782" s="80"/>
      <c r="M782" s="80"/>
      <c r="N782" s="80"/>
      <c r="O782" s="80"/>
      <c r="P782" s="81"/>
      <c r="Q782" s="81"/>
      <c r="R782" s="81"/>
      <c r="S782" s="81"/>
      <c r="T782" s="81"/>
      <c r="U782" s="81"/>
      <c r="V782" s="81"/>
      <c r="W782" s="81"/>
      <c r="X782" s="82"/>
      <c r="Y782" s="82"/>
      <c r="Z782" s="81"/>
      <c r="AA782" s="81"/>
      <c r="AB782" s="81"/>
      <c r="AC782" s="82"/>
    </row>
    <row r="783" spans="9:29" x14ac:dyDescent="0.2">
      <c r="I783" s="80"/>
      <c r="J783" s="80"/>
      <c r="K783" s="80"/>
      <c r="L783" s="80"/>
      <c r="M783" s="80"/>
      <c r="N783" s="80"/>
      <c r="O783" s="80"/>
      <c r="P783" s="81"/>
      <c r="Q783" s="81"/>
      <c r="R783" s="81"/>
      <c r="S783" s="81"/>
      <c r="T783" s="81"/>
      <c r="U783" s="81"/>
      <c r="V783" s="81"/>
      <c r="W783" s="81"/>
      <c r="X783" s="82"/>
      <c r="Y783" s="82"/>
      <c r="Z783" s="81"/>
      <c r="AA783" s="81"/>
      <c r="AB783" s="81"/>
      <c r="AC783" s="82"/>
    </row>
    <row r="784" spans="9:29" x14ac:dyDescent="0.2">
      <c r="I784" s="80"/>
      <c r="J784" s="80"/>
      <c r="K784" s="80"/>
      <c r="L784" s="80"/>
      <c r="M784" s="80"/>
      <c r="N784" s="80"/>
      <c r="O784" s="80"/>
      <c r="P784" s="81"/>
      <c r="Q784" s="81"/>
      <c r="R784" s="81"/>
      <c r="S784" s="81"/>
      <c r="T784" s="81"/>
      <c r="U784" s="81"/>
      <c r="V784" s="81"/>
      <c r="W784" s="81"/>
      <c r="X784" s="82"/>
      <c r="Y784" s="82"/>
      <c r="Z784" s="81"/>
      <c r="AA784" s="81"/>
      <c r="AB784" s="81"/>
      <c r="AC784" s="82"/>
    </row>
    <row r="785" spans="9:29" x14ac:dyDescent="0.2">
      <c r="I785" s="80"/>
      <c r="J785" s="80"/>
      <c r="K785" s="80"/>
      <c r="L785" s="80"/>
      <c r="M785" s="80"/>
      <c r="N785" s="80"/>
      <c r="O785" s="80"/>
      <c r="P785" s="81"/>
      <c r="Q785" s="81"/>
      <c r="R785" s="81"/>
      <c r="S785" s="81"/>
      <c r="T785" s="81"/>
      <c r="U785" s="81"/>
      <c r="V785" s="81"/>
      <c r="W785" s="81"/>
      <c r="X785" s="82"/>
      <c r="Y785" s="82"/>
      <c r="Z785" s="81"/>
      <c r="AA785" s="81"/>
      <c r="AB785" s="81"/>
      <c r="AC785" s="82"/>
    </row>
    <row r="786" spans="9:29" x14ac:dyDescent="0.2">
      <c r="I786" s="80"/>
      <c r="J786" s="80"/>
      <c r="K786" s="80"/>
      <c r="L786" s="80"/>
      <c r="M786" s="80"/>
      <c r="N786" s="80"/>
      <c r="O786" s="80"/>
      <c r="P786" s="81"/>
      <c r="Q786" s="81"/>
      <c r="R786" s="81"/>
      <c r="S786" s="81"/>
      <c r="T786" s="81"/>
      <c r="U786" s="81"/>
      <c r="V786" s="81"/>
      <c r="W786" s="81"/>
      <c r="X786" s="82"/>
      <c r="Y786" s="82"/>
      <c r="Z786" s="81"/>
      <c r="AA786" s="81"/>
      <c r="AB786" s="81"/>
      <c r="AC786" s="82"/>
    </row>
    <row r="787" spans="9:29" x14ac:dyDescent="0.2">
      <c r="I787" s="80"/>
      <c r="J787" s="80"/>
      <c r="K787" s="80"/>
      <c r="L787" s="80"/>
      <c r="M787" s="80"/>
      <c r="N787" s="80"/>
      <c r="O787" s="80"/>
      <c r="P787" s="81"/>
      <c r="Q787" s="81"/>
      <c r="R787" s="81"/>
      <c r="S787" s="81"/>
      <c r="T787" s="81"/>
      <c r="U787" s="81"/>
      <c r="V787" s="81"/>
      <c r="W787" s="81"/>
      <c r="X787" s="82"/>
      <c r="Y787" s="82"/>
      <c r="Z787" s="81"/>
      <c r="AA787" s="81"/>
      <c r="AB787" s="81"/>
      <c r="AC787" s="82"/>
    </row>
    <row r="788" spans="9:29" x14ac:dyDescent="0.2">
      <c r="I788" s="80"/>
      <c r="J788" s="80"/>
      <c r="K788" s="80"/>
      <c r="L788" s="80"/>
      <c r="M788" s="80"/>
      <c r="N788" s="80"/>
      <c r="O788" s="80"/>
      <c r="P788" s="81"/>
      <c r="Q788" s="81"/>
      <c r="R788" s="81"/>
      <c r="S788" s="81"/>
      <c r="T788" s="81"/>
      <c r="U788" s="81"/>
      <c r="V788" s="81"/>
      <c r="W788" s="81"/>
      <c r="X788" s="82"/>
      <c r="Y788" s="82"/>
      <c r="Z788" s="81"/>
      <c r="AA788" s="81"/>
      <c r="AB788" s="81"/>
      <c r="AC788" s="82"/>
    </row>
    <row r="789" spans="9:29" x14ac:dyDescent="0.2">
      <c r="I789" s="80"/>
      <c r="J789" s="80"/>
      <c r="K789" s="80"/>
      <c r="L789" s="80"/>
      <c r="M789" s="80"/>
      <c r="N789" s="80"/>
      <c r="O789" s="80"/>
      <c r="P789" s="81"/>
      <c r="Q789" s="81"/>
      <c r="R789" s="81"/>
      <c r="S789" s="81"/>
      <c r="T789" s="81"/>
      <c r="U789" s="81"/>
      <c r="V789" s="81"/>
      <c r="W789" s="81"/>
      <c r="X789" s="82"/>
      <c r="Y789" s="82"/>
      <c r="Z789" s="81"/>
      <c r="AA789" s="81"/>
      <c r="AB789" s="81"/>
      <c r="AC789" s="82"/>
    </row>
    <row r="790" spans="9:29" x14ac:dyDescent="0.2">
      <c r="I790" s="80"/>
      <c r="J790" s="80"/>
      <c r="K790" s="80"/>
      <c r="L790" s="80"/>
      <c r="M790" s="80"/>
      <c r="N790" s="80"/>
      <c r="O790" s="80"/>
      <c r="P790" s="81"/>
      <c r="Q790" s="81"/>
      <c r="R790" s="81"/>
      <c r="S790" s="81"/>
      <c r="T790" s="81"/>
      <c r="U790" s="81"/>
      <c r="V790" s="81"/>
      <c r="W790" s="81"/>
      <c r="X790" s="82"/>
      <c r="Y790" s="82"/>
      <c r="Z790" s="81"/>
      <c r="AA790" s="81"/>
      <c r="AB790" s="81"/>
      <c r="AC790" s="82"/>
    </row>
    <row r="791" spans="9:29" x14ac:dyDescent="0.2">
      <c r="I791" s="80"/>
      <c r="J791" s="80"/>
      <c r="K791" s="80"/>
      <c r="L791" s="80"/>
      <c r="M791" s="80"/>
      <c r="N791" s="80"/>
      <c r="O791" s="80"/>
      <c r="P791" s="81"/>
      <c r="Q791" s="81"/>
      <c r="R791" s="81"/>
      <c r="S791" s="81"/>
      <c r="T791" s="81"/>
      <c r="U791" s="81"/>
      <c r="V791" s="81"/>
      <c r="W791" s="81"/>
      <c r="X791" s="82"/>
      <c r="Y791" s="82"/>
      <c r="Z791" s="81"/>
      <c r="AA791" s="81"/>
      <c r="AB791" s="81"/>
      <c r="AC791" s="82"/>
    </row>
    <row r="792" spans="9:29" x14ac:dyDescent="0.2">
      <c r="I792" s="80"/>
      <c r="J792" s="80"/>
      <c r="K792" s="80"/>
      <c r="L792" s="80"/>
      <c r="M792" s="80"/>
      <c r="N792" s="80"/>
      <c r="O792" s="80"/>
      <c r="P792" s="81"/>
      <c r="Q792" s="81"/>
      <c r="R792" s="81"/>
      <c r="S792" s="81"/>
      <c r="T792" s="81"/>
      <c r="U792" s="81"/>
      <c r="V792" s="81"/>
      <c r="W792" s="81"/>
      <c r="X792" s="82"/>
      <c r="Y792" s="82"/>
      <c r="Z792" s="81"/>
      <c r="AA792" s="81"/>
      <c r="AB792" s="81"/>
      <c r="AC792" s="82"/>
    </row>
    <row r="793" spans="9:29" x14ac:dyDescent="0.2">
      <c r="I793" s="80"/>
      <c r="J793" s="80"/>
      <c r="K793" s="80"/>
      <c r="L793" s="80"/>
      <c r="M793" s="80"/>
      <c r="N793" s="80"/>
      <c r="O793" s="80"/>
      <c r="P793" s="81"/>
      <c r="Q793" s="81"/>
      <c r="R793" s="81"/>
      <c r="S793" s="81"/>
      <c r="T793" s="81"/>
      <c r="U793" s="81"/>
      <c r="V793" s="81"/>
      <c r="W793" s="81"/>
      <c r="X793" s="82"/>
      <c r="Y793" s="82"/>
      <c r="Z793" s="81"/>
      <c r="AA793" s="81"/>
      <c r="AB793" s="81"/>
      <c r="AC793" s="82"/>
    </row>
    <row r="794" spans="9:29" x14ac:dyDescent="0.2">
      <c r="I794" s="80"/>
      <c r="J794" s="80"/>
      <c r="K794" s="80"/>
      <c r="L794" s="80"/>
      <c r="M794" s="80"/>
      <c r="N794" s="80"/>
      <c r="O794" s="80"/>
      <c r="P794" s="81"/>
      <c r="Q794" s="81"/>
      <c r="R794" s="81"/>
      <c r="S794" s="81"/>
      <c r="T794" s="81"/>
      <c r="U794" s="81"/>
      <c r="V794" s="81"/>
      <c r="W794" s="81"/>
      <c r="X794" s="82"/>
      <c r="Y794" s="82"/>
      <c r="Z794" s="81"/>
      <c r="AA794" s="81"/>
      <c r="AB794" s="81"/>
      <c r="AC794" s="82"/>
    </row>
    <row r="795" spans="9:29" x14ac:dyDescent="0.2">
      <c r="I795" s="80"/>
      <c r="J795" s="80"/>
      <c r="K795" s="80"/>
      <c r="L795" s="80"/>
      <c r="M795" s="80"/>
      <c r="N795" s="80"/>
      <c r="O795" s="80"/>
      <c r="P795" s="81"/>
      <c r="Q795" s="81"/>
      <c r="R795" s="81"/>
      <c r="S795" s="81"/>
      <c r="T795" s="81"/>
      <c r="U795" s="81"/>
      <c r="V795" s="81"/>
      <c r="W795" s="81"/>
      <c r="X795" s="82"/>
      <c r="Y795" s="82"/>
      <c r="Z795" s="81"/>
      <c r="AA795" s="81"/>
      <c r="AB795" s="81"/>
      <c r="AC795" s="82"/>
    </row>
    <row r="796" spans="9:29" x14ac:dyDescent="0.2">
      <c r="I796" s="80"/>
      <c r="J796" s="80"/>
      <c r="K796" s="80"/>
      <c r="L796" s="80"/>
      <c r="M796" s="80"/>
      <c r="N796" s="80"/>
      <c r="O796" s="80"/>
      <c r="P796" s="81"/>
      <c r="Q796" s="81"/>
      <c r="R796" s="81"/>
      <c r="S796" s="81"/>
      <c r="T796" s="81"/>
      <c r="U796" s="81"/>
      <c r="V796" s="81"/>
      <c r="W796" s="81"/>
      <c r="X796" s="82"/>
      <c r="Y796" s="82"/>
      <c r="Z796" s="81"/>
      <c r="AA796" s="81"/>
      <c r="AB796" s="81"/>
      <c r="AC796" s="82"/>
    </row>
    <row r="797" spans="9:29" x14ac:dyDescent="0.2">
      <c r="I797" s="80"/>
      <c r="J797" s="80"/>
      <c r="K797" s="80"/>
      <c r="L797" s="80"/>
      <c r="M797" s="80"/>
      <c r="N797" s="80"/>
      <c r="O797" s="80"/>
      <c r="P797" s="81"/>
      <c r="Q797" s="81"/>
      <c r="R797" s="81"/>
      <c r="S797" s="81"/>
      <c r="T797" s="81"/>
      <c r="U797" s="81"/>
      <c r="V797" s="81"/>
      <c r="W797" s="81"/>
      <c r="X797" s="82"/>
      <c r="Y797" s="82"/>
      <c r="Z797" s="81"/>
      <c r="AA797" s="81"/>
      <c r="AB797" s="81"/>
      <c r="AC797" s="82"/>
    </row>
    <row r="798" spans="9:29" x14ac:dyDescent="0.2">
      <c r="I798" s="80"/>
      <c r="J798" s="80"/>
      <c r="K798" s="80"/>
      <c r="L798" s="80"/>
      <c r="M798" s="80"/>
      <c r="N798" s="80"/>
      <c r="O798" s="80"/>
      <c r="P798" s="81"/>
      <c r="Q798" s="81"/>
      <c r="R798" s="81"/>
      <c r="S798" s="81"/>
      <c r="T798" s="81"/>
      <c r="U798" s="81"/>
      <c r="V798" s="81"/>
      <c r="W798" s="81"/>
      <c r="X798" s="82"/>
      <c r="Y798" s="82"/>
      <c r="Z798" s="81"/>
      <c r="AA798" s="81"/>
      <c r="AB798" s="81"/>
      <c r="AC798" s="82"/>
    </row>
    <row r="799" spans="9:29" x14ac:dyDescent="0.2">
      <c r="I799" s="80"/>
      <c r="J799" s="80"/>
      <c r="K799" s="80"/>
      <c r="L799" s="80"/>
      <c r="M799" s="80"/>
      <c r="N799" s="80"/>
      <c r="O799" s="80"/>
      <c r="P799" s="81"/>
      <c r="Q799" s="81"/>
      <c r="R799" s="81"/>
      <c r="S799" s="81"/>
      <c r="T799" s="81"/>
      <c r="U799" s="81"/>
      <c r="V799" s="81"/>
      <c r="W799" s="81"/>
      <c r="X799" s="82"/>
      <c r="Y799" s="82"/>
      <c r="Z799" s="81"/>
      <c r="AA799" s="81"/>
      <c r="AB799" s="81"/>
      <c r="AC799" s="82"/>
    </row>
    <row r="800" spans="9:29" x14ac:dyDescent="0.2">
      <c r="I800" s="80"/>
      <c r="J800" s="80"/>
      <c r="K800" s="80"/>
      <c r="L800" s="80"/>
      <c r="M800" s="80"/>
      <c r="N800" s="80"/>
      <c r="O800" s="80"/>
      <c r="P800" s="81"/>
      <c r="Q800" s="81"/>
      <c r="R800" s="81"/>
      <c r="S800" s="81"/>
      <c r="T800" s="81"/>
      <c r="U800" s="81"/>
      <c r="V800" s="81"/>
      <c r="W800" s="81"/>
      <c r="X800" s="82"/>
      <c r="Y800" s="82"/>
      <c r="Z800" s="81"/>
      <c r="AA800" s="81"/>
      <c r="AB800" s="81"/>
      <c r="AC800" s="82"/>
    </row>
    <row r="801" spans="9:29" x14ac:dyDescent="0.2">
      <c r="I801" s="80"/>
      <c r="J801" s="80"/>
      <c r="K801" s="80"/>
      <c r="L801" s="80"/>
      <c r="M801" s="80"/>
      <c r="N801" s="80"/>
      <c r="O801" s="80"/>
      <c r="P801" s="81"/>
      <c r="Q801" s="81"/>
      <c r="R801" s="81"/>
      <c r="S801" s="81"/>
      <c r="T801" s="81"/>
      <c r="U801" s="81"/>
      <c r="V801" s="81"/>
      <c r="W801" s="81"/>
      <c r="X801" s="82"/>
      <c r="Y801" s="82"/>
      <c r="Z801" s="81"/>
      <c r="AA801" s="81"/>
      <c r="AB801" s="81"/>
      <c r="AC801" s="82"/>
    </row>
    <row r="802" spans="9:29" x14ac:dyDescent="0.2">
      <c r="I802" s="80"/>
      <c r="J802" s="80"/>
      <c r="K802" s="80"/>
      <c r="L802" s="80"/>
      <c r="M802" s="80"/>
      <c r="N802" s="80"/>
      <c r="O802" s="80"/>
      <c r="P802" s="81"/>
      <c r="Q802" s="81"/>
      <c r="R802" s="81"/>
      <c r="S802" s="81"/>
      <c r="T802" s="81"/>
      <c r="U802" s="81"/>
      <c r="V802" s="81"/>
      <c r="W802" s="81"/>
      <c r="X802" s="82"/>
      <c r="Y802" s="82"/>
      <c r="Z802" s="81"/>
      <c r="AA802" s="81"/>
      <c r="AB802" s="81"/>
      <c r="AC802" s="82"/>
    </row>
    <row r="803" spans="9:29" x14ac:dyDescent="0.2">
      <c r="I803" s="80"/>
      <c r="J803" s="80"/>
      <c r="K803" s="80"/>
      <c r="L803" s="80"/>
      <c r="M803" s="80"/>
      <c r="N803" s="80"/>
      <c r="O803" s="80"/>
      <c r="P803" s="81"/>
      <c r="Q803" s="81"/>
      <c r="R803" s="81"/>
      <c r="S803" s="81"/>
      <c r="T803" s="81"/>
      <c r="U803" s="81"/>
      <c r="V803" s="81"/>
      <c r="W803" s="81"/>
      <c r="X803" s="82"/>
      <c r="Y803" s="82"/>
      <c r="Z803" s="81"/>
      <c r="AA803" s="81"/>
      <c r="AB803" s="81"/>
      <c r="AC803" s="82"/>
    </row>
    <row r="804" spans="9:29" x14ac:dyDescent="0.2">
      <c r="I804" s="80"/>
      <c r="J804" s="80"/>
      <c r="K804" s="80"/>
      <c r="L804" s="80"/>
      <c r="M804" s="80"/>
      <c r="N804" s="80"/>
      <c r="O804" s="80"/>
      <c r="P804" s="81"/>
      <c r="Q804" s="81"/>
      <c r="R804" s="81"/>
      <c r="S804" s="81"/>
      <c r="T804" s="81"/>
      <c r="U804" s="81"/>
      <c r="V804" s="81"/>
      <c r="W804" s="81"/>
      <c r="X804" s="82"/>
      <c r="Y804" s="82"/>
      <c r="Z804" s="81"/>
      <c r="AA804" s="81"/>
      <c r="AB804" s="81"/>
      <c r="AC804" s="82"/>
    </row>
    <row r="805" spans="9:29" x14ac:dyDescent="0.2">
      <c r="I805" s="80"/>
      <c r="J805" s="80"/>
      <c r="K805" s="80"/>
      <c r="L805" s="80"/>
      <c r="M805" s="80"/>
      <c r="N805" s="80"/>
      <c r="O805" s="80"/>
      <c r="P805" s="81"/>
      <c r="Q805" s="81"/>
      <c r="R805" s="81"/>
      <c r="S805" s="81"/>
      <c r="T805" s="81"/>
      <c r="U805" s="81"/>
      <c r="V805" s="81"/>
      <c r="W805" s="81"/>
      <c r="X805" s="82"/>
      <c r="Y805" s="82"/>
      <c r="Z805" s="81"/>
      <c r="AA805" s="81"/>
      <c r="AB805" s="81"/>
      <c r="AC805" s="82"/>
    </row>
    <row r="806" spans="9:29" x14ac:dyDescent="0.2">
      <c r="I806" s="80"/>
      <c r="J806" s="80"/>
      <c r="K806" s="80"/>
      <c r="L806" s="80"/>
      <c r="M806" s="80"/>
      <c r="N806" s="80"/>
      <c r="O806" s="80"/>
      <c r="P806" s="81"/>
      <c r="Q806" s="81"/>
      <c r="R806" s="81"/>
      <c r="S806" s="81"/>
      <c r="T806" s="81"/>
      <c r="U806" s="81"/>
      <c r="V806" s="81"/>
      <c r="W806" s="81"/>
      <c r="X806" s="82"/>
      <c r="Y806" s="82"/>
      <c r="Z806" s="81"/>
      <c r="AA806" s="81"/>
      <c r="AB806" s="81"/>
      <c r="AC806" s="82"/>
    </row>
    <row r="807" spans="9:29" x14ac:dyDescent="0.2">
      <c r="I807" s="80"/>
      <c r="J807" s="80"/>
      <c r="K807" s="80"/>
      <c r="L807" s="80"/>
      <c r="M807" s="80"/>
      <c r="N807" s="80"/>
      <c r="O807" s="80"/>
      <c r="P807" s="81"/>
      <c r="Q807" s="81"/>
      <c r="R807" s="81"/>
      <c r="S807" s="81"/>
      <c r="T807" s="81"/>
      <c r="U807" s="81"/>
      <c r="V807" s="81"/>
      <c r="W807" s="81"/>
      <c r="X807" s="82"/>
      <c r="Y807" s="82"/>
      <c r="Z807" s="81"/>
      <c r="AA807" s="81"/>
      <c r="AB807" s="81"/>
      <c r="AC807" s="82"/>
    </row>
    <row r="808" spans="9:29" x14ac:dyDescent="0.2">
      <c r="I808" s="80"/>
      <c r="J808" s="80"/>
      <c r="K808" s="80"/>
      <c r="L808" s="80"/>
      <c r="M808" s="80"/>
      <c r="N808" s="80"/>
      <c r="O808" s="80"/>
      <c r="P808" s="81"/>
      <c r="Q808" s="81"/>
      <c r="R808" s="81"/>
      <c r="S808" s="81"/>
      <c r="T808" s="81"/>
      <c r="U808" s="81"/>
      <c r="V808" s="81"/>
      <c r="W808" s="81"/>
      <c r="X808" s="82"/>
      <c r="Y808" s="82"/>
      <c r="Z808" s="81"/>
      <c r="AA808" s="81"/>
      <c r="AB808" s="81"/>
      <c r="AC808" s="82"/>
    </row>
    <row r="809" spans="9:29" x14ac:dyDescent="0.2">
      <c r="I809" s="80"/>
      <c r="J809" s="80"/>
      <c r="K809" s="80"/>
      <c r="L809" s="80"/>
      <c r="M809" s="80"/>
      <c r="N809" s="80"/>
      <c r="O809" s="80"/>
      <c r="P809" s="81"/>
      <c r="Q809" s="81"/>
      <c r="R809" s="81"/>
      <c r="S809" s="81"/>
      <c r="T809" s="81"/>
      <c r="U809" s="81"/>
      <c r="V809" s="81"/>
      <c r="W809" s="81"/>
      <c r="X809" s="82"/>
      <c r="Y809" s="82"/>
      <c r="Z809" s="81"/>
      <c r="AA809" s="81"/>
      <c r="AB809" s="81"/>
      <c r="AC809" s="82"/>
    </row>
    <row r="810" spans="9:29" x14ac:dyDescent="0.2">
      <c r="I810" s="80"/>
      <c r="J810" s="80"/>
      <c r="K810" s="80"/>
      <c r="L810" s="80"/>
      <c r="M810" s="80"/>
      <c r="N810" s="80"/>
      <c r="O810" s="80"/>
      <c r="P810" s="81"/>
      <c r="Q810" s="81"/>
      <c r="R810" s="81"/>
      <c r="S810" s="81"/>
      <c r="T810" s="81"/>
      <c r="U810" s="81"/>
      <c r="V810" s="81"/>
      <c r="W810" s="81"/>
      <c r="X810" s="82"/>
      <c r="Y810" s="82"/>
      <c r="Z810" s="81"/>
      <c r="AA810" s="81"/>
      <c r="AB810" s="81"/>
      <c r="AC810" s="82"/>
    </row>
    <row r="811" spans="9:29" x14ac:dyDescent="0.2">
      <c r="I811" s="80"/>
      <c r="J811" s="80"/>
      <c r="K811" s="80"/>
      <c r="L811" s="80"/>
      <c r="M811" s="80"/>
      <c r="N811" s="80"/>
      <c r="O811" s="80"/>
      <c r="P811" s="81"/>
      <c r="Q811" s="81"/>
      <c r="R811" s="81"/>
      <c r="S811" s="81"/>
      <c r="T811" s="81"/>
      <c r="U811" s="81"/>
      <c r="V811" s="81"/>
      <c r="W811" s="81"/>
      <c r="X811" s="82"/>
      <c r="Y811" s="82"/>
      <c r="Z811" s="81"/>
      <c r="AA811" s="81"/>
      <c r="AB811" s="81"/>
      <c r="AC811" s="82"/>
    </row>
    <row r="812" spans="9:29" x14ac:dyDescent="0.2">
      <c r="I812" s="80"/>
      <c r="J812" s="80"/>
      <c r="K812" s="80"/>
      <c r="L812" s="80"/>
      <c r="M812" s="80"/>
      <c r="N812" s="80"/>
      <c r="O812" s="80"/>
      <c r="P812" s="81"/>
      <c r="Q812" s="81"/>
      <c r="R812" s="81"/>
      <c r="S812" s="81"/>
      <c r="T812" s="81"/>
      <c r="U812" s="81"/>
      <c r="V812" s="81"/>
      <c r="W812" s="81"/>
      <c r="X812" s="82"/>
      <c r="Y812" s="82"/>
      <c r="Z812" s="81"/>
      <c r="AA812" s="81"/>
      <c r="AB812" s="81"/>
      <c r="AC812" s="82"/>
    </row>
    <row r="813" spans="9:29" x14ac:dyDescent="0.2">
      <c r="I813" s="80"/>
      <c r="J813" s="80"/>
      <c r="K813" s="80"/>
      <c r="L813" s="80"/>
      <c r="M813" s="80"/>
      <c r="N813" s="80"/>
      <c r="O813" s="80"/>
      <c r="P813" s="81"/>
      <c r="Q813" s="81"/>
      <c r="R813" s="81"/>
      <c r="S813" s="81"/>
      <c r="T813" s="81"/>
      <c r="U813" s="81"/>
      <c r="V813" s="81"/>
      <c r="W813" s="81"/>
      <c r="X813" s="82"/>
      <c r="Y813" s="82"/>
      <c r="Z813" s="81"/>
      <c r="AA813" s="81"/>
      <c r="AB813" s="81"/>
      <c r="AC813" s="82"/>
    </row>
    <row r="814" spans="9:29" x14ac:dyDescent="0.2">
      <c r="I814" s="80"/>
      <c r="J814" s="80"/>
      <c r="K814" s="80"/>
      <c r="L814" s="80"/>
      <c r="M814" s="80"/>
      <c r="N814" s="80"/>
      <c r="O814" s="80"/>
      <c r="P814" s="81"/>
      <c r="Q814" s="81"/>
      <c r="R814" s="81"/>
      <c r="S814" s="81"/>
      <c r="T814" s="81"/>
      <c r="U814" s="81"/>
      <c r="V814" s="81"/>
      <c r="W814" s="81"/>
      <c r="X814" s="82"/>
      <c r="Y814" s="82"/>
      <c r="Z814" s="81"/>
      <c r="AA814" s="81"/>
      <c r="AB814" s="81"/>
      <c r="AC814" s="82"/>
    </row>
    <row r="815" spans="9:29" x14ac:dyDescent="0.2">
      <c r="I815" s="80"/>
      <c r="J815" s="80"/>
      <c r="K815" s="80"/>
      <c r="L815" s="80"/>
      <c r="M815" s="80"/>
      <c r="N815" s="80"/>
      <c r="O815" s="80"/>
      <c r="P815" s="81"/>
      <c r="Q815" s="81"/>
      <c r="R815" s="81"/>
      <c r="S815" s="81"/>
      <c r="T815" s="81"/>
      <c r="U815" s="81"/>
      <c r="V815" s="81"/>
      <c r="W815" s="81"/>
      <c r="X815" s="82"/>
      <c r="Y815" s="82"/>
      <c r="Z815" s="81"/>
      <c r="AA815" s="81"/>
      <c r="AB815" s="81"/>
      <c r="AC815" s="82"/>
    </row>
    <row r="816" spans="9:29" x14ac:dyDescent="0.2">
      <c r="I816" s="80"/>
      <c r="J816" s="80"/>
      <c r="K816" s="80"/>
      <c r="L816" s="80"/>
      <c r="M816" s="80"/>
      <c r="N816" s="80"/>
      <c r="O816" s="80"/>
      <c r="P816" s="81"/>
      <c r="Q816" s="81"/>
      <c r="R816" s="81"/>
      <c r="S816" s="81"/>
      <c r="T816" s="81"/>
      <c r="U816" s="81"/>
      <c r="V816" s="81"/>
      <c r="W816" s="81"/>
      <c r="X816" s="82"/>
      <c r="Y816" s="82"/>
      <c r="Z816" s="81"/>
      <c r="AA816" s="81"/>
      <c r="AB816" s="81"/>
      <c r="AC816" s="82"/>
    </row>
    <row r="817" spans="9:29" x14ac:dyDescent="0.2">
      <c r="I817" s="80"/>
      <c r="J817" s="80"/>
      <c r="K817" s="80"/>
      <c r="L817" s="80"/>
      <c r="M817" s="80"/>
      <c r="N817" s="80"/>
      <c r="O817" s="80"/>
      <c r="P817" s="81"/>
      <c r="Q817" s="81"/>
      <c r="R817" s="81"/>
      <c r="S817" s="81"/>
      <c r="T817" s="81"/>
      <c r="U817" s="81"/>
      <c r="V817" s="81"/>
      <c r="W817" s="81"/>
      <c r="X817" s="82"/>
      <c r="Y817" s="82"/>
      <c r="Z817" s="81"/>
      <c r="AA817" s="81"/>
      <c r="AB817" s="81"/>
      <c r="AC817" s="82"/>
    </row>
    <row r="818" spans="9:29" x14ac:dyDescent="0.2">
      <c r="I818" s="80"/>
      <c r="J818" s="80"/>
      <c r="K818" s="80"/>
      <c r="L818" s="80"/>
      <c r="M818" s="80"/>
      <c r="N818" s="80"/>
      <c r="O818" s="80"/>
      <c r="P818" s="81"/>
      <c r="Q818" s="81"/>
      <c r="R818" s="81"/>
      <c r="S818" s="81"/>
      <c r="T818" s="81"/>
      <c r="U818" s="81"/>
      <c r="V818" s="81"/>
      <c r="W818" s="81"/>
      <c r="X818" s="82"/>
      <c r="Y818" s="82"/>
      <c r="Z818" s="81"/>
      <c r="AA818" s="81"/>
      <c r="AB818" s="81"/>
      <c r="AC818" s="82"/>
    </row>
    <row r="819" spans="9:29" x14ac:dyDescent="0.2">
      <c r="I819" s="80"/>
      <c r="J819" s="80"/>
      <c r="K819" s="80"/>
      <c r="L819" s="80"/>
      <c r="M819" s="80"/>
      <c r="N819" s="80"/>
      <c r="O819" s="80"/>
      <c r="P819" s="81"/>
      <c r="Q819" s="81"/>
      <c r="R819" s="81"/>
      <c r="S819" s="81"/>
      <c r="T819" s="81"/>
      <c r="U819" s="81"/>
      <c r="V819" s="81"/>
      <c r="W819" s="81"/>
      <c r="X819" s="82"/>
      <c r="Y819" s="82"/>
      <c r="Z819" s="81"/>
      <c r="AA819" s="81"/>
      <c r="AB819" s="81"/>
      <c r="AC819" s="82"/>
    </row>
    <row r="820" spans="9:29" x14ac:dyDescent="0.2">
      <c r="I820" s="80"/>
      <c r="J820" s="80"/>
      <c r="K820" s="80"/>
      <c r="L820" s="80"/>
      <c r="M820" s="80"/>
      <c r="N820" s="80"/>
      <c r="O820" s="80"/>
      <c r="P820" s="81"/>
      <c r="Q820" s="81"/>
      <c r="R820" s="81"/>
      <c r="S820" s="81"/>
      <c r="T820" s="81"/>
      <c r="U820" s="81"/>
      <c r="V820" s="81"/>
      <c r="W820" s="81"/>
      <c r="X820" s="82"/>
      <c r="Y820" s="82"/>
      <c r="Z820" s="81"/>
      <c r="AA820" s="81"/>
      <c r="AB820" s="81"/>
      <c r="AC820" s="82"/>
    </row>
    <row r="821" spans="9:29" x14ac:dyDescent="0.2">
      <c r="I821" s="80"/>
      <c r="J821" s="80"/>
      <c r="K821" s="80"/>
      <c r="L821" s="80"/>
      <c r="M821" s="80"/>
      <c r="N821" s="80"/>
      <c r="O821" s="80"/>
      <c r="P821" s="81"/>
      <c r="Q821" s="81"/>
      <c r="R821" s="81"/>
      <c r="S821" s="81"/>
      <c r="T821" s="81"/>
      <c r="U821" s="81"/>
      <c r="V821" s="81"/>
      <c r="W821" s="81"/>
      <c r="X821" s="82"/>
      <c r="Y821" s="82"/>
      <c r="Z821" s="81"/>
      <c r="AA821" s="81"/>
      <c r="AB821" s="81"/>
      <c r="AC821" s="82"/>
    </row>
    <row r="822" spans="9:29" x14ac:dyDescent="0.2">
      <c r="I822" s="80"/>
      <c r="J822" s="80"/>
      <c r="K822" s="80"/>
      <c r="L822" s="80"/>
      <c r="M822" s="80"/>
      <c r="N822" s="80"/>
      <c r="O822" s="80"/>
      <c r="P822" s="81"/>
      <c r="Q822" s="81"/>
      <c r="R822" s="81"/>
      <c r="S822" s="81"/>
      <c r="T822" s="81"/>
      <c r="U822" s="81"/>
      <c r="V822" s="81"/>
      <c r="W822" s="81"/>
      <c r="X822" s="82"/>
      <c r="Y822" s="82"/>
      <c r="Z822" s="81"/>
      <c r="AA822" s="81"/>
      <c r="AB822" s="81"/>
      <c r="AC822" s="82"/>
    </row>
    <row r="823" spans="9:29" x14ac:dyDescent="0.2">
      <c r="I823" s="80"/>
      <c r="J823" s="80"/>
      <c r="K823" s="80"/>
      <c r="L823" s="80"/>
      <c r="M823" s="80"/>
      <c r="N823" s="80"/>
      <c r="O823" s="80"/>
      <c r="P823" s="81"/>
      <c r="Q823" s="81"/>
      <c r="R823" s="81"/>
      <c r="S823" s="81"/>
      <c r="T823" s="81"/>
      <c r="U823" s="81"/>
      <c r="V823" s="81"/>
      <c r="W823" s="81"/>
      <c r="X823" s="82"/>
      <c r="Y823" s="82"/>
      <c r="Z823" s="81"/>
      <c r="AA823" s="81"/>
      <c r="AB823" s="81"/>
      <c r="AC823" s="82"/>
    </row>
    <row r="824" spans="9:29" x14ac:dyDescent="0.2">
      <c r="I824" s="80"/>
      <c r="J824" s="80"/>
      <c r="K824" s="80"/>
      <c r="L824" s="80"/>
      <c r="M824" s="80"/>
      <c r="N824" s="80"/>
      <c r="O824" s="80"/>
      <c r="P824" s="81"/>
      <c r="Q824" s="81"/>
      <c r="R824" s="81"/>
      <c r="S824" s="81"/>
      <c r="T824" s="81"/>
      <c r="U824" s="81"/>
      <c r="V824" s="81"/>
      <c r="W824" s="81"/>
      <c r="X824" s="82"/>
      <c r="Y824" s="82"/>
      <c r="Z824" s="81"/>
      <c r="AA824" s="81"/>
      <c r="AB824" s="81"/>
      <c r="AC824" s="82"/>
    </row>
    <row r="825" spans="9:29" x14ac:dyDescent="0.2">
      <c r="I825" s="80"/>
      <c r="J825" s="80"/>
      <c r="K825" s="80"/>
      <c r="L825" s="80"/>
      <c r="M825" s="80"/>
      <c r="N825" s="80"/>
      <c r="O825" s="80"/>
      <c r="P825" s="81"/>
      <c r="Q825" s="81"/>
      <c r="R825" s="81"/>
      <c r="S825" s="81"/>
      <c r="T825" s="81"/>
      <c r="U825" s="81"/>
      <c r="V825" s="81"/>
      <c r="W825" s="81"/>
      <c r="X825" s="82"/>
      <c r="Y825" s="82"/>
      <c r="Z825" s="81"/>
      <c r="AA825" s="81"/>
      <c r="AB825" s="81"/>
      <c r="AC825" s="82"/>
    </row>
    <row r="826" spans="9:29" x14ac:dyDescent="0.2">
      <c r="I826" s="80"/>
      <c r="J826" s="80"/>
      <c r="K826" s="80"/>
      <c r="L826" s="80"/>
      <c r="M826" s="80"/>
      <c r="N826" s="80"/>
      <c r="O826" s="80"/>
      <c r="P826" s="81"/>
      <c r="Q826" s="81"/>
      <c r="R826" s="81"/>
      <c r="S826" s="81"/>
      <c r="T826" s="81"/>
      <c r="U826" s="81"/>
      <c r="V826" s="81"/>
      <c r="W826" s="81"/>
      <c r="X826" s="82"/>
      <c r="Y826" s="82"/>
      <c r="Z826" s="81"/>
      <c r="AA826" s="81"/>
      <c r="AB826" s="81"/>
      <c r="AC826" s="82"/>
    </row>
    <row r="827" spans="9:29" x14ac:dyDescent="0.2">
      <c r="I827" s="80"/>
      <c r="J827" s="80"/>
      <c r="K827" s="80"/>
      <c r="L827" s="80"/>
      <c r="M827" s="80"/>
      <c r="N827" s="80"/>
      <c r="O827" s="80"/>
      <c r="P827" s="81"/>
      <c r="Q827" s="81"/>
      <c r="R827" s="81"/>
      <c r="S827" s="81"/>
      <c r="T827" s="81"/>
      <c r="U827" s="81"/>
      <c r="V827" s="81"/>
      <c r="W827" s="81"/>
      <c r="X827" s="82"/>
      <c r="Y827" s="82"/>
      <c r="Z827" s="81"/>
      <c r="AA827" s="81"/>
      <c r="AB827" s="81"/>
      <c r="AC827" s="82"/>
    </row>
    <row r="828" spans="9:29" x14ac:dyDescent="0.2">
      <c r="I828" s="80"/>
      <c r="J828" s="80"/>
      <c r="K828" s="80"/>
      <c r="L828" s="80"/>
      <c r="M828" s="80"/>
      <c r="N828" s="80"/>
      <c r="O828" s="80"/>
      <c r="P828" s="81"/>
      <c r="Q828" s="81"/>
      <c r="R828" s="81"/>
      <c r="S828" s="81"/>
      <c r="T828" s="81"/>
      <c r="U828" s="81"/>
      <c r="V828" s="81"/>
      <c r="W828" s="81"/>
      <c r="X828" s="82"/>
      <c r="Y828" s="82"/>
      <c r="Z828" s="81"/>
      <c r="AA828" s="81"/>
      <c r="AB828" s="81"/>
      <c r="AC828" s="82"/>
    </row>
    <row r="829" spans="9:29" x14ac:dyDescent="0.2">
      <c r="I829" s="80"/>
      <c r="J829" s="80"/>
      <c r="K829" s="80"/>
      <c r="L829" s="80"/>
      <c r="M829" s="80"/>
      <c r="N829" s="80"/>
      <c r="O829" s="80"/>
      <c r="P829" s="81"/>
      <c r="Q829" s="81"/>
      <c r="R829" s="81"/>
      <c r="S829" s="81"/>
      <c r="T829" s="81"/>
      <c r="U829" s="81"/>
      <c r="V829" s="81"/>
      <c r="W829" s="81"/>
      <c r="X829" s="82"/>
      <c r="Y829" s="82"/>
      <c r="Z829" s="81"/>
      <c r="AA829" s="81"/>
      <c r="AB829" s="81"/>
      <c r="AC829" s="82"/>
    </row>
    <row r="830" spans="9:29" x14ac:dyDescent="0.2">
      <c r="I830" s="80"/>
      <c r="J830" s="80"/>
      <c r="K830" s="80"/>
      <c r="L830" s="80"/>
      <c r="M830" s="80"/>
      <c r="N830" s="80"/>
      <c r="O830" s="80"/>
      <c r="P830" s="81"/>
      <c r="Q830" s="81"/>
      <c r="R830" s="81"/>
      <c r="S830" s="81"/>
      <c r="T830" s="81"/>
      <c r="U830" s="81"/>
      <c r="V830" s="81"/>
      <c r="W830" s="81"/>
      <c r="X830" s="82"/>
      <c r="Y830" s="82"/>
      <c r="Z830" s="81"/>
      <c r="AA830" s="81"/>
      <c r="AB830" s="81"/>
      <c r="AC830" s="82"/>
    </row>
    <row r="831" spans="9:29" x14ac:dyDescent="0.2">
      <c r="I831" s="80"/>
      <c r="J831" s="80"/>
      <c r="K831" s="80"/>
      <c r="L831" s="80"/>
      <c r="M831" s="80"/>
      <c r="N831" s="80"/>
      <c r="O831" s="80"/>
      <c r="P831" s="81"/>
      <c r="Q831" s="81"/>
      <c r="R831" s="81"/>
      <c r="S831" s="81"/>
      <c r="T831" s="81"/>
      <c r="U831" s="81"/>
      <c r="V831" s="81"/>
      <c r="W831" s="81"/>
      <c r="X831" s="82"/>
      <c r="Y831" s="82"/>
      <c r="Z831" s="81"/>
      <c r="AA831" s="81"/>
      <c r="AB831" s="81"/>
      <c r="AC831" s="82"/>
    </row>
    <row r="832" spans="9:29" x14ac:dyDescent="0.2">
      <c r="I832" s="80"/>
      <c r="J832" s="80"/>
      <c r="K832" s="80"/>
      <c r="L832" s="80"/>
      <c r="M832" s="80"/>
      <c r="N832" s="80"/>
      <c r="O832" s="80"/>
      <c r="P832" s="81"/>
      <c r="Q832" s="81"/>
      <c r="R832" s="81"/>
      <c r="S832" s="81"/>
      <c r="T832" s="81"/>
      <c r="U832" s="81"/>
      <c r="V832" s="81"/>
      <c r="W832" s="81"/>
      <c r="X832" s="82"/>
      <c r="Y832" s="82"/>
      <c r="Z832" s="81"/>
      <c r="AA832" s="81"/>
      <c r="AB832" s="81"/>
      <c r="AC832" s="82"/>
    </row>
    <row r="833" spans="9:29" x14ac:dyDescent="0.2">
      <c r="I833" s="80"/>
      <c r="J833" s="80"/>
      <c r="K833" s="80"/>
      <c r="L833" s="80"/>
      <c r="M833" s="80"/>
      <c r="N833" s="80"/>
      <c r="O833" s="80"/>
      <c r="P833" s="81"/>
      <c r="Q833" s="81"/>
      <c r="R833" s="81"/>
      <c r="S833" s="81"/>
      <c r="T833" s="81"/>
      <c r="U833" s="81"/>
      <c r="V833" s="81"/>
      <c r="W833" s="81"/>
      <c r="X833" s="82"/>
      <c r="Y833" s="82"/>
      <c r="Z833" s="81"/>
      <c r="AA833" s="81"/>
      <c r="AB833" s="81"/>
      <c r="AC833" s="82"/>
    </row>
    <row r="834" spans="9:29" x14ac:dyDescent="0.2">
      <c r="I834" s="80"/>
      <c r="J834" s="80"/>
      <c r="K834" s="80"/>
      <c r="L834" s="80"/>
      <c r="M834" s="80"/>
      <c r="N834" s="80"/>
      <c r="O834" s="80"/>
      <c r="P834" s="81"/>
      <c r="Q834" s="81"/>
      <c r="R834" s="81"/>
      <c r="S834" s="81"/>
      <c r="T834" s="81"/>
      <c r="U834" s="81"/>
      <c r="V834" s="81"/>
      <c r="W834" s="81"/>
      <c r="X834" s="82"/>
      <c r="Y834" s="82"/>
      <c r="Z834" s="81"/>
      <c r="AA834" s="81"/>
      <c r="AB834" s="81"/>
      <c r="AC834" s="82"/>
    </row>
    <row r="835" spans="9:29" x14ac:dyDescent="0.2">
      <c r="I835" s="80"/>
      <c r="J835" s="80"/>
      <c r="K835" s="80"/>
      <c r="L835" s="80"/>
      <c r="M835" s="80"/>
      <c r="N835" s="80"/>
      <c r="O835" s="80"/>
      <c r="P835" s="81"/>
      <c r="Q835" s="81"/>
      <c r="R835" s="81"/>
      <c r="S835" s="81"/>
      <c r="T835" s="81"/>
      <c r="U835" s="81"/>
      <c r="V835" s="81"/>
      <c r="W835" s="81"/>
      <c r="X835" s="82"/>
      <c r="Y835" s="82"/>
      <c r="Z835" s="81"/>
      <c r="AA835" s="81"/>
      <c r="AB835" s="81"/>
      <c r="AC835" s="82"/>
    </row>
    <row r="836" spans="9:29" x14ac:dyDescent="0.2">
      <c r="I836" s="80"/>
      <c r="J836" s="80"/>
      <c r="K836" s="80"/>
      <c r="L836" s="80"/>
      <c r="M836" s="80"/>
      <c r="N836" s="80"/>
      <c r="O836" s="80"/>
      <c r="P836" s="81"/>
      <c r="Q836" s="81"/>
      <c r="R836" s="81"/>
      <c r="S836" s="81"/>
      <c r="T836" s="81"/>
      <c r="U836" s="81"/>
      <c r="V836" s="81"/>
      <c r="W836" s="81"/>
      <c r="X836" s="82"/>
      <c r="Y836" s="82"/>
      <c r="Z836" s="81"/>
      <c r="AA836" s="81"/>
      <c r="AB836" s="81"/>
      <c r="AC836" s="82"/>
    </row>
    <row r="837" spans="9:29" x14ac:dyDescent="0.2">
      <c r="I837" s="80"/>
      <c r="J837" s="80"/>
      <c r="K837" s="80"/>
      <c r="L837" s="80"/>
      <c r="M837" s="80"/>
      <c r="N837" s="80"/>
      <c r="O837" s="80"/>
      <c r="P837" s="81"/>
      <c r="Q837" s="81"/>
      <c r="R837" s="81"/>
      <c r="S837" s="81"/>
      <c r="T837" s="81"/>
      <c r="U837" s="81"/>
      <c r="V837" s="81"/>
      <c r="W837" s="81"/>
      <c r="X837" s="82"/>
      <c r="Y837" s="82"/>
      <c r="Z837" s="81"/>
      <c r="AA837" s="81"/>
      <c r="AB837" s="81"/>
      <c r="AC837" s="82"/>
    </row>
    <row r="838" spans="9:29" x14ac:dyDescent="0.2">
      <c r="I838" s="80"/>
      <c r="J838" s="80"/>
      <c r="K838" s="80"/>
      <c r="L838" s="80"/>
      <c r="M838" s="80"/>
      <c r="N838" s="80"/>
      <c r="O838" s="80"/>
      <c r="P838" s="81"/>
      <c r="Q838" s="81"/>
      <c r="R838" s="81"/>
      <c r="S838" s="81"/>
      <c r="T838" s="81"/>
      <c r="U838" s="81"/>
      <c r="V838" s="81"/>
      <c r="W838" s="81"/>
      <c r="X838" s="82"/>
      <c r="Y838" s="82"/>
      <c r="Z838" s="81"/>
      <c r="AA838" s="81"/>
      <c r="AB838" s="81"/>
      <c r="AC838" s="82"/>
    </row>
    <row r="839" spans="9:29" x14ac:dyDescent="0.2">
      <c r="I839" s="80"/>
      <c r="J839" s="80"/>
      <c r="K839" s="80"/>
      <c r="L839" s="80"/>
      <c r="M839" s="80"/>
      <c r="N839" s="80"/>
      <c r="O839" s="80"/>
      <c r="P839" s="81"/>
      <c r="Q839" s="81"/>
      <c r="R839" s="81"/>
      <c r="S839" s="81"/>
      <c r="T839" s="81"/>
      <c r="U839" s="81"/>
      <c r="V839" s="81"/>
      <c r="W839" s="81"/>
      <c r="X839" s="82"/>
      <c r="Y839" s="82"/>
      <c r="Z839" s="81"/>
      <c r="AA839" s="81"/>
      <c r="AB839" s="81"/>
      <c r="AC839" s="82"/>
    </row>
    <row r="840" spans="9:29" x14ac:dyDescent="0.2">
      <c r="I840" s="80"/>
      <c r="J840" s="80"/>
      <c r="K840" s="80"/>
      <c r="L840" s="80"/>
      <c r="M840" s="80"/>
      <c r="N840" s="80"/>
      <c r="O840" s="80"/>
      <c r="P840" s="81"/>
      <c r="Q840" s="81"/>
      <c r="R840" s="81"/>
      <c r="S840" s="81"/>
      <c r="T840" s="81"/>
      <c r="U840" s="81"/>
      <c r="V840" s="81"/>
      <c r="W840" s="81"/>
      <c r="X840" s="82"/>
      <c r="Y840" s="82"/>
      <c r="Z840" s="81"/>
      <c r="AA840" s="81"/>
      <c r="AB840" s="81"/>
      <c r="AC840" s="82"/>
    </row>
    <row r="841" spans="9:29" x14ac:dyDescent="0.2">
      <c r="I841" s="80"/>
      <c r="J841" s="80"/>
      <c r="K841" s="80"/>
      <c r="L841" s="80"/>
      <c r="M841" s="80"/>
      <c r="N841" s="80"/>
      <c r="O841" s="80"/>
      <c r="P841" s="81"/>
      <c r="Q841" s="81"/>
      <c r="R841" s="81"/>
      <c r="S841" s="81"/>
      <c r="T841" s="81"/>
      <c r="U841" s="81"/>
      <c r="V841" s="81"/>
      <c r="W841" s="81"/>
      <c r="X841" s="82"/>
      <c r="Y841" s="82"/>
      <c r="Z841" s="81"/>
      <c r="AA841" s="81"/>
      <c r="AB841" s="81"/>
      <c r="AC841" s="82"/>
    </row>
    <row r="842" spans="9:29" x14ac:dyDescent="0.2">
      <c r="I842" s="80"/>
      <c r="J842" s="80"/>
      <c r="K842" s="80"/>
      <c r="L842" s="80"/>
      <c r="M842" s="80"/>
      <c r="N842" s="80"/>
      <c r="O842" s="80"/>
      <c r="P842" s="81"/>
      <c r="Q842" s="81"/>
      <c r="R842" s="81"/>
      <c r="S842" s="81"/>
      <c r="T842" s="81"/>
      <c r="U842" s="81"/>
      <c r="V842" s="81"/>
      <c r="W842" s="81"/>
      <c r="X842" s="82"/>
      <c r="Y842" s="82"/>
      <c r="Z842" s="81"/>
      <c r="AA842" s="81"/>
      <c r="AB842" s="81"/>
      <c r="AC842" s="82"/>
    </row>
    <row r="843" spans="9:29" x14ac:dyDescent="0.2">
      <c r="I843" s="80"/>
      <c r="J843" s="80"/>
      <c r="K843" s="80"/>
      <c r="L843" s="80"/>
      <c r="M843" s="80"/>
      <c r="N843" s="80"/>
      <c r="O843" s="80"/>
      <c r="P843" s="81"/>
      <c r="Q843" s="81"/>
      <c r="R843" s="81"/>
      <c r="S843" s="81"/>
      <c r="T843" s="81"/>
      <c r="U843" s="81"/>
      <c r="V843" s="81"/>
      <c r="W843" s="81"/>
      <c r="X843" s="82"/>
      <c r="Y843" s="82"/>
      <c r="Z843" s="81"/>
      <c r="AA843" s="81"/>
      <c r="AB843" s="81"/>
      <c r="AC843" s="82"/>
    </row>
    <row r="844" spans="9:29" x14ac:dyDescent="0.2">
      <c r="I844" s="80"/>
      <c r="J844" s="80"/>
      <c r="K844" s="80"/>
      <c r="L844" s="80"/>
      <c r="M844" s="80"/>
      <c r="N844" s="80"/>
      <c r="O844" s="80"/>
      <c r="P844" s="81"/>
      <c r="Q844" s="81"/>
      <c r="R844" s="81"/>
      <c r="S844" s="81"/>
      <c r="T844" s="81"/>
      <c r="U844" s="81"/>
      <c r="V844" s="81"/>
      <c r="W844" s="81"/>
      <c r="X844" s="82"/>
      <c r="Y844" s="82"/>
      <c r="Z844" s="81"/>
      <c r="AA844" s="81"/>
      <c r="AB844" s="81"/>
      <c r="AC844" s="82"/>
    </row>
    <row r="845" spans="9:29" x14ac:dyDescent="0.2">
      <c r="I845" s="80"/>
      <c r="J845" s="80"/>
      <c r="K845" s="80"/>
      <c r="L845" s="80"/>
      <c r="M845" s="80"/>
      <c r="N845" s="80"/>
      <c r="O845" s="80"/>
      <c r="P845" s="81"/>
      <c r="Q845" s="81"/>
      <c r="R845" s="81"/>
      <c r="S845" s="81"/>
      <c r="T845" s="81"/>
      <c r="U845" s="81"/>
      <c r="V845" s="81"/>
      <c r="W845" s="81"/>
      <c r="X845" s="82"/>
      <c r="Y845" s="82"/>
      <c r="Z845" s="81"/>
      <c r="AA845" s="81"/>
      <c r="AB845" s="81"/>
      <c r="AC845" s="82"/>
    </row>
    <row r="846" spans="9:29" x14ac:dyDescent="0.2">
      <c r="I846" s="80"/>
      <c r="J846" s="80"/>
      <c r="K846" s="80"/>
      <c r="L846" s="80"/>
      <c r="M846" s="80"/>
      <c r="N846" s="80"/>
      <c r="O846" s="80"/>
      <c r="P846" s="81"/>
      <c r="Q846" s="81"/>
      <c r="R846" s="81"/>
      <c r="S846" s="81"/>
      <c r="T846" s="81"/>
      <c r="U846" s="81"/>
      <c r="V846" s="81"/>
      <c r="W846" s="81"/>
      <c r="X846" s="82"/>
      <c r="Y846" s="82"/>
      <c r="Z846" s="81"/>
      <c r="AA846" s="81"/>
      <c r="AB846" s="81"/>
      <c r="AC846" s="82"/>
    </row>
    <row r="847" spans="9:29" x14ac:dyDescent="0.2">
      <c r="I847" s="80"/>
      <c r="J847" s="80"/>
      <c r="K847" s="80"/>
      <c r="L847" s="80"/>
      <c r="M847" s="80"/>
      <c r="N847" s="80"/>
      <c r="O847" s="80"/>
      <c r="P847" s="81"/>
      <c r="Q847" s="81"/>
      <c r="R847" s="81"/>
      <c r="S847" s="81"/>
      <c r="T847" s="81"/>
      <c r="U847" s="81"/>
      <c r="V847" s="81"/>
      <c r="W847" s="81"/>
      <c r="X847" s="82"/>
      <c r="Y847" s="82"/>
      <c r="Z847" s="81"/>
      <c r="AA847" s="81"/>
      <c r="AB847" s="81"/>
      <c r="AC847" s="82"/>
    </row>
    <row r="848" spans="9:29" x14ac:dyDescent="0.2">
      <c r="I848" s="80"/>
      <c r="J848" s="80"/>
      <c r="K848" s="80"/>
      <c r="L848" s="80"/>
      <c r="M848" s="80"/>
      <c r="N848" s="80"/>
      <c r="O848" s="80"/>
      <c r="P848" s="81"/>
      <c r="Q848" s="81"/>
      <c r="R848" s="81"/>
      <c r="S848" s="81"/>
      <c r="T848" s="81"/>
      <c r="U848" s="81"/>
      <c r="V848" s="81"/>
      <c r="W848" s="81"/>
      <c r="X848" s="82"/>
      <c r="Y848" s="82"/>
      <c r="Z848" s="81"/>
      <c r="AA848" s="81"/>
      <c r="AB848" s="81"/>
      <c r="AC848" s="82"/>
    </row>
    <row r="849" spans="9:29" x14ac:dyDescent="0.2">
      <c r="I849" s="80"/>
      <c r="J849" s="80"/>
      <c r="K849" s="80"/>
      <c r="L849" s="80"/>
      <c r="M849" s="80"/>
      <c r="N849" s="80"/>
      <c r="O849" s="80"/>
      <c r="P849" s="81"/>
      <c r="Q849" s="81"/>
      <c r="R849" s="81"/>
      <c r="S849" s="81"/>
      <c r="T849" s="81"/>
      <c r="U849" s="81"/>
      <c r="V849" s="81"/>
      <c r="W849" s="81"/>
      <c r="X849" s="82"/>
      <c r="Y849" s="82"/>
      <c r="Z849" s="81"/>
      <c r="AA849" s="81"/>
      <c r="AB849" s="81"/>
      <c r="AC849" s="82"/>
    </row>
    <row r="850" spans="9:29" x14ac:dyDescent="0.2">
      <c r="I850" s="80"/>
      <c r="J850" s="80"/>
      <c r="K850" s="80"/>
      <c r="L850" s="80"/>
      <c r="M850" s="80"/>
      <c r="N850" s="80"/>
      <c r="O850" s="80"/>
      <c r="P850" s="81"/>
      <c r="Q850" s="81"/>
      <c r="R850" s="81"/>
      <c r="S850" s="81"/>
      <c r="T850" s="81"/>
      <c r="U850" s="81"/>
      <c r="V850" s="81"/>
      <c r="W850" s="81"/>
      <c r="X850" s="82"/>
      <c r="Y850" s="82"/>
      <c r="Z850" s="81"/>
      <c r="AA850" s="81"/>
      <c r="AB850" s="81"/>
      <c r="AC850" s="82"/>
    </row>
    <row r="851" spans="9:29" x14ac:dyDescent="0.2">
      <c r="I851" s="80"/>
      <c r="J851" s="80"/>
      <c r="K851" s="80"/>
      <c r="L851" s="80"/>
      <c r="M851" s="80"/>
      <c r="N851" s="80"/>
      <c r="O851" s="80"/>
      <c r="P851" s="81"/>
      <c r="Q851" s="81"/>
      <c r="R851" s="81"/>
      <c r="S851" s="81"/>
      <c r="T851" s="81"/>
      <c r="U851" s="81"/>
      <c r="V851" s="81"/>
      <c r="W851" s="81"/>
      <c r="X851" s="82"/>
      <c r="Y851" s="82"/>
      <c r="Z851" s="81"/>
      <c r="AA851" s="81"/>
      <c r="AB851" s="81"/>
      <c r="AC851" s="82"/>
    </row>
    <row r="852" spans="9:29" x14ac:dyDescent="0.2">
      <c r="I852" s="80"/>
      <c r="J852" s="80"/>
      <c r="K852" s="80"/>
      <c r="L852" s="80"/>
      <c r="M852" s="80"/>
      <c r="N852" s="80"/>
      <c r="O852" s="80"/>
      <c r="P852" s="81"/>
      <c r="Q852" s="81"/>
      <c r="R852" s="81"/>
      <c r="S852" s="81"/>
      <c r="T852" s="81"/>
      <c r="U852" s="81"/>
      <c r="V852" s="81"/>
      <c r="W852" s="81"/>
      <c r="X852" s="82"/>
      <c r="Y852" s="82"/>
      <c r="Z852" s="81"/>
      <c r="AA852" s="81"/>
      <c r="AB852" s="81"/>
      <c r="AC852" s="82"/>
    </row>
    <row r="853" spans="9:29" x14ac:dyDescent="0.2">
      <c r="I853" s="80"/>
      <c r="J853" s="80"/>
      <c r="K853" s="80"/>
      <c r="L853" s="80"/>
      <c r="M853" s="80"/>
      <c r="N853" s="80"/>
      <c r="O853" s="80"/>
      <c r="P853" s="81"/>
      <c r="Q853" s="81"/>
      <c r="R853" s="81"/>
      <c r="S853" s="81"/>
      <c r="T853" s="81"/>
      <c r="U853" s="81"/>
      <c r="V853" s="81"/>
      <c r="W853" s="81"/>
      <c r="X853" s="82"/>
      <c r="Y853" s="82"/>
      <c r="Z853" s="81"/>
      <c r="AA853" s="81"/>
      <c r="AB853" s="81"/>
      <c r="AC853" s="82"/>
    </row>
    <row r="854" spans="9:29" x14ac:dyDescent="0.2">
      <c r="I854" s="80"/>
      <c r="J854" s="80"/>
      <c r="K854" s="80"/>
      <c r="L854" s="80"/>
      <c r="M854" s="80"/>
      <c r="N854" s="80"/>
      <c r="O854" s="80"/>
      <c r="P854" s="81"/>
      <c r="Q854" s="81"/>
      <c r="R854" s="81"/>
      <c r="S854" s="81"/>
      <c r="T854" s="81"/>
      <c r="U854" s="81"/>
      <c r="V854" s="81"/>
      <c r="W854" s="81"/>
      <c r="X854" s="82"/>
      <c r="Y854" s="82"/>
      <c r="Z854" s="81"/>
      <c r="AA854" s="81"/>
      <c r="AB854" s="81"/>
      <c r="AC854" s="82"/>
    </row>
    <row r="855" spans="9:29" x14ac:dyDescent="0.2">
      <c r="I855" s="80"/>
      <c r="J855" s="80"/>
      <c r="K855" s="80"/>
      <c r="L855" s="80"/>
      <c r="M855" s="80"/>
      <c r="N855" s="80"/>
      <c r="O855" s="80"/>
      <c r="P855" s="81"/>
      <c r="Q855" s="81"/>
      <c r="R855" s="81"/>
      <c r="S855" s="81"/>
      <c r="T855" s="81"/>
      <c r="U855" s="81"/>
      <c r="V855" s="81"/>
      <c r="W855" s="81"/>
      <c r="X855" s="82"/>
      <c r="Y855" s="82"/>
      <c r="Z855" s="81"/>
      <c r="AA855" s="81"/>
      <c r="AB855" s="81"/>
      <c r="AC855" s="82"/>
    </row>
    <row r="856" spans="9:29" x14ac:dyDescent="0.2">
      <c r="I856" s="80"/>
      <c r="J856" s="80"/>
      <c r="K856" s="80"/>
      <c r="L856" s="80"/>
      <c r="M856" s="80"/>
      <c r="N856" s="80"/>
      <c r="O856" s="80"/>
      <c r="P856" s="81"/>
      <c r="Q856" s="81"/>
      <c r="R856" s="81"/>
      <c r="S856" s="81"/>
      <c r="T856" s="81"/>
      <c r="U856" s="81"/>
      <c r="V856" s="81"/>
      <c r="W856" s="81"/>
      <c r="X856" s="82"/>
      <c r="Y856" s="82"/>
      <c r="Z856" s="81"/>
      <c r="AA856" s="81"/>
      <c r="AB856" s="81"/>
      <c r="AC856" s="82"/>
    </row>
    <row r="857" spans="9:29" x14ac:dyDescent="0.2">
      <c r="I857" s="80"/>
      <c r="J857" s="80"/>
      <c r="K857" s="80"/>
      <c r="L857" s="80"/>
      <c r="M857" s="80"/>
      <c r="N857" s="80"/>
      <c r="O857" s="80"/>
      <c r="P857" s="81"/>
      <c r="Q857" s="81"/>
      <c r="R857" s="81"/>
      <c r="S857" s="81"/>
      <c r="T857" s="81"/>
      <c r="U857" s="81"/>
      <c r="V857" s="81"/>
      <c r="W857" s="81"/>
      <c r="X857" s="82"/>
      <c r="Y857" s="82"/>
      <c r="Z857" s="81"/>
      <c r="AA857" s="81"/>
      <c r="AB857" s="81"/>
      <c r="AC857" s="82"/>
    </row>
    <row r="858" spans="9:29" x14ac:dyDescent="0.2">
      <c r="I858" s="80"/>
      <c r="J858" s="80"/>
      <c r="K858" s="80"/>
      <c r="L858" s="80"/>
      <c r="M858" s="80"/>
      <c r="N858" s="80"/>
      <c r="O858" s="80"/>
      <c r="P858" s="81"/>
      <c r="Q858" s="81"/>
      <c r="R858" s="81"/>
      <c r="S858" s="81"/>
      <c r="T858" s="81"/>
      <c r="U858" s="81"/>
      <c r="V858" s="81"/>
      <c r="W858" s="81"/>
      <c r="X858" s="82"/>
      <c r="Y858" s="82"/>
      <c r="Z858" s="81"/>
      <c r="AA858" s="81"/>
      <c r="AB858" s="81"/>
      <c r="AC858" s="82"/>
    </row>
    <row r="859" spans="9:29" x14ac:dyDescent="0.2">
      <c r="I859" s="80"/>
      <c r="J859" s="80"/>
      <c r="K859" s="80"/>
      <c r="L859" s="80"/>
      <c r="M859" s="80"/>
      <c r="N859" s="80"/>
      <c r="O859" s="80"/>
      <c r="P859" s="81"/>
      <c r="Q859" s="81"/>
      <c r="R859" s="81"/>
      <c r="S859" s="81"/>
      <c r="T859" s="81"/>
      <c r="U859" s="81"/>
      <c r="V859" s="81"/>
      <c r="W859" s="81"/>
      <c r="X859" s="82"/>
      <c r="Y859" s="82"/>
      <c r="Z859" s="81"/>
      <c r="AA859" s="81"/>
      <c r="AB859" s="81"/>
      <c r="AC859" s="82"/>
    </row>
    <row r="860" spans="9:29" x14ac:dyDescent="0.2">
      <c r="I860" s="80"/>
      <c r="J860" s="80"/>
      <c r="K860" s="80"/>
      <c r="L860" s="80"/>
      <c r="M860" s="80"/>
      <c r="N860" s="80"/>
      <c r="O860" s="80"/>
      <c r="P860" s="81"/>
      <c r="Q860" s="81"/>
      <c r="R860" s="81"/>
      <c r="S860" s="81"/>
      <c r="T860" s="81"/>
      <c r="U860" s="81"/>
      <c r="V860" s="81"/>
      <c r="W860" s="81"/>
      <c r="X860" s="82"/>
      <c r="Y860" s="82"/>
      <c r="Z860" s="81"/>
      <c r="AA860" s="81"/>
      <c r="AB860" s="81"/>
      <c r="AC860" s="82"/>
    </row>
    <row r="861" spans="9:29" x14ac:dyDescent="0.2">
      <c r="I861" s="80"/>
      <c r="J861" s="80"/>
      <c r="K861" s="80"/>
      <c r="L861" s="80"/>
      <c r="M861" s="80"/>
      <c r="N861" s="80"/>
      <c r="O861" s="80"/>
      <c r="P861" s="81"/>
      <c r="Q861" s="81"/>
      <c r="R861" s="81"/>
      <c r="S861" s="81"/>
      <c r="T861" s="81"/>
      <c r="U861" s="81"/>
      <c r="V861" s="81"/>
      <c r="W861" s="81"/>
      <c r="X861" s="82"/>
      <c r="Y861" s="82"/>
      <c r="Z861" s="81"/>
      <c r="AA861" s="81"/>
      <c r="AB861" s="81"/>
      <c r="AC861" s="82"/>
    </row>
    <row r="862" spans="9:29" x14ac:dyDescent="0.2">
      <c r="I862" s="80"/>
      <c r="J862" s="80"/>
      <c r="K862" s="80"/>
      <c r="L862" s="80"/>
      <c r="M862" s="80"/>
      <c r="N862" s="80"/>
      <c r="O862" s="80"/>
      <c r="P862" s="81"/>
      <c r="Q862" s="81"/>
      <c r="R862" s="81"/>
      <c r="S862" s="81"/>
      <c r="T862" s="81"/>
      <c r="U862" s="81"/>
      <c r="V862" s="81"/>
      <c r="W862" s="81"/>
      <c r="X862" s="82"/>
      <c r="Y862" s="82"/>
      <c r="Z862" s="81"/>
      <c r="AA862" s="81"/>
      <c r="AB862" s="81"/>
      <c r="AC862" s="82"/>
    </row>
    <row r="863" spans="9:29" x14ac:dyDescent="0.2">
      <c r="I863" s="80"/>
      <c r="J863" s="80"/>
      <c r="K863" s="80"/>
      <c r="L863" s="80"/>
      <c r="M863" s="80"/>
      <c r="N863" s="80"/>
      <c r="O863" s="80"/>
      <c r="P863" s="81"/>
      <c r="Q863" s="81"/>
      <c r="R863" s="81"/>
      <c r="S863" s="81"/>
      <c r="T863" s="81"/>
      <c r="U863" s="81"/>
      <c r="V863" s="81"/>
      <c r="W863" s="81"/>
      <c r="X863" s="82"/>
      <c r="Y863" s="82"/>
      <c r="Z863" s="81"/>
      <c r="AA863" s="81"/>
      <c r="AB863" s="81"/>
      <c r="AC863" s="82"/>
    </row>
    <row r="864" spans="9:29" x14ac:dyDescent="0.2">
      <c r="I864" s="80"/>
      <c r="J864" s="80"/>
      <c r="K864" s="80"/>
      <c r="L864" s="80"/>
      <c r="M864" s="80"/>
      <c r="N864" s="80"/>
      <c r="O864" s="80"/>
      <c r="P864" s="81"/>
      <c r="Q864" s="81"/>
      <c r="R864" s="81"/>
      <c r="S864" s="81"/>
      <c r="T864" s="81"/>
      <c r="U864" s="81"/>
      <c r="V864" s="81"/>
      <c r="W864" s="81"/>
      <c r="X864" s="82"/>
      <c r="Y864" s="82"/>
      <c r="Z864" s="81"/>
      <c r="AA864" s="81"/>
      <c r="AB864" s="81"/>
      <c r="AC864" s="82"/>
    </row>
    <row r="865" spans="9:29" x14ac:dyDescent="0.2">
      <c r="I865" s="80"/>
      <c r="J865" s="80"/>
      <c r="K865" s="80"/>
      <c r="L865" s="80"/>
      <c r="M865" s="80"/>
      <c r="N865" s="80"/>
      <c r="O865" s="80"/>
      <c r="P865" s="81"/>
      <c r="Q865" s="81"/>
      <c r="R865" s="81"/>
      <c r="S865" s="81"/>
      <c r="T865" s="81"/>
      <c r="U865" s="81"/>
      <c r="V865" s="81"/>
      <c r="W865" s="81"/>
      <c r="X865" s="82"/>
      <c r="Y865" s="82"/>
      <c r="Z865" s="81"/>
      <c r="AA865" s="81"/>
      <c r="AB865" s="81"/>
      <c r="AC865" s="82"/>
    </row>
    <row r="866" spans="9:29" x14ac:dyDescent="0.2">
      <c r="I866" s="80"/>
      <c r="J866" s="80"/>
      <c r="K866" s="80"/>
      <c r="L866" s="80"/>
      <c r="M866" s="80"/>
      <c r="N866" s="80"/>
      <c r="O866" s="80"/>
      <c r="P866" s="81"/>
      <c r="Q866" s="81"/>
      <c r="R866" s="81"/>
      <c r="S866" s="81"/>
      <c r="T866" s="81"/>
      <c r="U866" s="81"/>
      <c r="V866" s="81"/>
      <c r="W866" s="81"/>
      <c r="X866" s="82"/>
      <c r="Y866" s="82"/>
      <c r="Z866" s="81"/>
      <c r="AA866" s="81"/>
      <c r="AB866" s="81"/>
      <c r="AC866" s="82"/>
    </row>
    <row r="867" spans="9:29" x14ac:dyDescent="0.2">
      <c r="I867" s="80"/>
      <c r="J867" s="80"/>
      <c r="K867" s="80"/>
      <c r="L867" s="80"/>
      <c r="M867" s="80"/>
      <c r="N867" s="80"/>
      <c r="O867" s="80"/>
      <c r="P867" s="81"/>
      <c r="Q867" s="81"/>
      <c r="R867" s="81"/>
      <c r="S867" s="81"/>
      <c r="T867" s="81"/>
      <c r="U867" s="81"/>
      <c r="V867" s="81"/>
      <c r="W867" s="81"/>
      <c r="X867" s="82"/>
      <c r="Y867" s="82"/>
      <c r="Z867" s="81"/>
      <c r="AA867" s="81"/>
      <c r="AB867" s="81"/>
      <c r="AC867" s="82"/>
    </row>
    <row r="868" spans="9:29" x14ac:dyDescent="0.2">
      <c r="I868" s="80"/>
      <c r="J868" s="80"/>
      <c r="K868" s="80"/>
      <c r="L868" s="80"/>
      <c r="M868" s="80"/>
      <c r="N868" s="80"/>
      <c r="O868" s="80"/>
      <c r="P868" s="81"/>
      <c r="Q868" s="81"/>
      <c r="R868" s="81"/>
      <c r="S868" s="81"/>
      <c r="T868" s="81"/>
      <c r="U868" s="81"/>
      <c r="V868" s="81"/>
      <c r="W868" s="81"/>
      <c r="X868" s="82"/>
      <c r="Y868" s="82"/>
      <c r="Z868" s="81"/>
      <c r="AA868" s="81"/>
      <c r="AB868" s="81"/>
      <c r="AC868" s="82"/>
    </row>
    <row r="869" spans="9:29" x14ac:dyDescent="0.2">
      <c r="I869" s="80"/>
      <c r="J869" s="80"/>
      <c r="K869" s="80"/>
      <c r="L869" s="80"/>
      <c r="M869" s="80"/>
      <c r="N869" s="80"/>
      <c r="O869" s="80"/>
      <c r="P869" s="81"/>
      <c r="Q869" s="81"/>
      <c r="R869" s="81"/>
      <c r="S869" s="81"/>
      <c r="T869" s="81"/>
      <c r="U869" s="81"/>
      <c r="V869" s="81"/>
      <c r="W869" s="81"/>
      <c r="X869" s="82"/>
      <c r="Y869" s="82"/>
      <c r="Z869" s="81"/>
      <c r="AA869" s="81"/>
      <c r="AB869" s="81"/>
      <c r="AC869" s="82"/>
    </row>
    <row r="870" spans="9:29" x14ac:dyDescent="0.2">
      <c r="I870" s="80"/>
      <c r="J870" s="80"/>
      <c r="K870" s="80"/>
      <c r="L870" s="80"/>
      <c r="M870" s="80"/>
      <c r="N870" s="80"/>
      <c r="O870" s="80"/>
      <c r="P870" s="81"/>
      <c r="Q870" s="81"/>
      <c r="R870" s="81"/>
      <c r="S870" s="81"/>
      <c r="T870" s="81"/>
      <c r="U870" s="81"/>
      <c r="V870" s="81"/>
      <c r="W870" s="81"/>
      <c r="X870" s="82"/>
      <c r="Y870" s="82"/>
      <c r="Z870" s="81"/>
      <c r="AA870" s="81"/>
      <c r="AB870" s="81"/>
      <c r="AC870" s="82"/>
    </row>
    <row r="871" spans="9:29" x14ac:dyDescent="0.2">
      <c r="I871" s="80"/>
      <c r="J871" s="80"/>
      <c r="K871" s="80"/>
      <c r="L871" s="80"/>
      <c r="M871" s="80"/>
      <c r="N871" s="80"/>
      <c r="O871" s="80"/>
      <c r="P871" s="81"/>
      <c r="Q871" s="81"/>
      <c r="R871" s="81"/>
      <c r="S871" s="81"/>
      <c r="T871" s="81"/>
      <c r="U871" s="81"/>
      <c r="V871" s="81"/>
      <c r="W871" s="81"/>
      <c r="X871" s="82"/>
      <c r="Y871" s="82"/>
      <c r="Z871" s="81"/>
      <c r="AA871" s="81"/>
      <c r="AB871" s="81"/>
      <c r="AC871" s="82"/>
    </row>
    <row r="872" spans="9:29" x14ac:dyDescent="0.2">
      <c r="I872" s="80"/>
      <c r="J872" s="80"/>
      <c r="K872" s="80"/>
      <c r="L872" s="80"/>
      <c r="M872" s="80"/>
      <c r="N872" s="80"/>
      <c r="O872" s="80"/>
      <c r="P872" s="81"/>
      <c r="Q872" s="81"/>
      <c r="R872" s="81"/>
      <c r="S872" s="81"/>
      <c r="T872" s="81"/>
      <c r="U872" s="81"/>
      <c r="V872" s="81"/>
      <c r="W872" s="81"/>
      <c r="X872" s="82"/>
      <c r="Y872" s="82"/>
      <c r="Z872" s="81"/>
      <c r="AA872" s="81"/>
      <c r="AB872" s="81"/>
      <c r="AC872" s="82"/>
    </row>
    <row r="873" spans="9:29" x14ac:dyDescent="0.2">
      <c r="I873" s="80"/>
      <c r="J873" s="80"/>
      <c r="K873" s="80"/>
      <c r="L873" s="80"/>
      <c r="M873" s="80"/>
      <c r="N873" s="80"/>
      <c r="O873" s="80"/>
      <c r="P873" s="81"/>
      <c r="Q873" s="81"/>
      <c r="R873" s="81"/>
      <c r="S873" s="81"/>
      <c r="T873" s="81"/>
      <c r="U873" s="81"/>
      <c r="V873" s="81"/>
      <c r="W873" s="81"/>
      <c r="X873" s="82"/>
      <c r="Y873" s="82"/>
      <c r="Z873" s="81"/>
      <c r="AA873" s="81"/>
      <c r="AB873" s="81"/>
      <c r="AC873" s="82"/>
    </row>
    <row r="874" spans="9:29" x14ac:dyDescent="0.2">
      <c r="I874" s="80"/>
      <c r="J874" s="80"/>
      <c r="K874" s="80"/>
      <c r="L874" s="80"/>
      <c r="M874" s="80"/>
      <c r="N874" s="80"/>
      <c r="O874" s="80"/>
      <c r="P874" s="81"/>
      <c r="Q874" s="81"/>
      <c r="R874" s="81"/>
      <c r="S874" s="81"/>
      <c r="T874" s="81"/>
      <c r="U874" s="81"/>
      <c r="V874" s="81"/>
      <c r="W874" s="81"/>
      <c r="X874" s="82"/>
      <c r="Y874" s="82"/>
      <c r="Z874" s="81"/>
      <c r="AA874" s="81"/>
      <c r="AB874" s="81"/>
      <c r="AC874" s="82"/>
    </row>
    <row r="875" spans="9:29" x14ac:dyDescent="0.2">
      <c r="I875" s="80"/>
      <c r="J875" s="80"/>
      <c r="K875" s="80"/>
      <c r="L875" s="80"/>
      <c r="M875" s="80"/>
      <c r="N875" s="80"/>
      <c r="O875" s="80"/>
      <c r="P875" s="81"/>
      <c r="Q875" s="81"/>
      <c r="R875" s="81"/>
      <c r="S875" s="81"/>
      <c r="T875" s="81"/>
      <c r="U875" s="81"/>
      <c r="V875" s="81"/>
      <c r="W875" s="81"/>
      <c r="X875" s="82"/>
      <c r="Y875" s="82"/>
      <c r="Z875" s="81"/>
      <c r="AA875" s="81"/>
      <c r="AB875" s="81"/>
      <c r="AC875" s="82"/>
    </row>
    <row r="876" spans="9:29" x14ac:dyDescent="0.2">
      <c r="I876" s="80"/>
      <c r="J876" s="80"/>
      <c r="K876" s="80"/>
      <c r="L876" s="80"/>
      <c r="M876" s="80"/>
      <c r="N876" s="80"/>
      <c r="O876" s="80"/>
      <c r="P876" s="81"/>
      <c r="Q876" s="81"/>
      <c r="R876" s="81"/>
      <c r="S876" s="81"/>
      <c r="T876" s="81"/>
      <c r="U876" s="81"/>
      <c r="V876" s="81"/>
      <c r="W876" s="81"/>
      <c r="X876" s="82"/>
      <c r="Y876" s="82"/>
      <c r="Z876" s="81"/>
      <c r="AA876" s="81"/>
      <c r="AB876" s="81"/>
      <c r="AC876" s="82"/>
    </row>
    <row r="877" spans="9:29" x14ac:dyDescent="0.2">
      <c r="I877" s="80"/>
      <c r="J877" s="80"/>
      <c r="K877" s="80"/>
      <c r="L877" s="80"/>
      <c r="M877" s="80"/>
      <c r="N877" s="80"/>
      <c r="O877" s="80"/>
      <c r="P877" s="81"/>
      <c r="Q877" s="81"/>
      <c r="R877" s="81"/>
      <c r="S877" s="81"/>
      <c r="T877" s="81"/>
      <c r="U877" s="81"/>
      <c r="V877" s="81"/>
      <c r="W877" s="81"/>
      <c r="X877" s="82"/>
      <c r="Y877" s="82"/>
      <c r="Z877" s="81"/>
      <c r="AA877" s="81"/>
      <c r="AB877" s="81"/>
      <c r="AC877" s="82"/>
    </row>
    <row r="878" spans="9:29" x14ac:dyDescent="0.2">
      <c r="I878" s="80"/>
      <c r="J878" s="80"/>
      <c r="K878" s="80"/>
      <c r="L878" s="80"/>
      <c r="M878" s="80"/>
      <c r="N878" s="80"/>
      <c r="O878" s="80"/>
      <c r="P878" s="81"/>
      <c r="Q878" s="81"/>
      <c r="R878" s="81"/>
      <c r="S878" s="81"/>
      <c r="T878" s="81"/>
      <c r="U878" s="81"/>
      <c r="V878" s="81"/>
      <c r="W878" s="81"/>
      <c r="X878" s="82"/>
      <c r="Y878" s="82"/>
      <c r="Z878" s="81"/>
      <c r="AA878" s="81"/>
      <c r="AB878" s="81"/>
      <c r="AC878" s="82"/>
    </row>
    <row r="879" spans="9:29" x14ac:dyDescent="0.2">
      <c r="I879" s="80"/>
      <c r="J879" s="80"/>
      <c r="K879" s="80"/>
      <c r="L879" s="80"/>
      <c r="M879" s="80"/>
      <c r="N879" s="80"/>
      <c r="O879" s="80"/>
      <c r="P879" s="81"/>
      <c r="Q879" s="81"/>
      <c r="R879" s="81"/>
      <c r="S879" s="81"/>
      <c r="T879" s="81"/>
      <c r="U879" s="81"/>
      <c r="V879" s="81"/>
      <c r="W879" s="81"/>
      <c r="X879" s="82"/>
      <c r="Y879" s="82"/>
      <c r="Z879" s="81"/>
      <c r="AA879" s="81"/>
      <c r="AB879" s="81"/>
      <c r="AC879" s="82"/>
    </row>
    <row r="880" spans="9:29" x14ac:dyDescent="0.2">
      <c r="I880" s="80"/>
      <c r="J880" s="80"/>
      <c r="K880" s="80"/>
      <c r="L880" s="80"/>
      <c r="M880" s="80"/>
      <c r="N880" s="80"/>
      <c r="O880" s="80"/>
      <c r="P880" s="81"/>
      <c r="Q880" s="81"/>
      <c r="R880" s="81"/>
      <c r="S880" s="81"/>
      <c r="T880" s="81"/>
      <c r="U880" s="81"/>
      <c r="V880" s="81"/>
      <c r="W880" s="81"/>
      <c r="X880" s="82"/>
      <c r="Y880" s="82"/>
      <c r="Z880" s="81"/>
      <c r="AA880" s="81"/>
      <c r="AB880" s="81"/>
      <c r="AC880" s="82"/>
    </row>
    <row r="881" spans="9:29" x14ac:dyDescent="0.2">
      <c r="I881" s="80"/>
      <c r="J881" s="80"/>
      <c r="K881" s="80"/>
      <c r="L881" s="80"/>
      <c r="M881" s="80"/>
      <c r="N881" s="80"/>
      <c r="O881" s="80"/>
      <c r="P881" s="81"/>
      <c r="Q881" s="81"/>
      <c r="R881" s="81"/>
      <c r="S881" s="81"/>
      <c r="T881" s="81"/>
      <c r="U881" s="81"/>
      <c r="V881" s="81"/>
      <c r="W881" s="81"/>
      <c r="X881" s="82"/>
      <c r="Y881" s="82"/>
      <c r="Z881" s="81"/>
      <c r="AA881" s="81"/>
      <c r="AB881" s="81"/>
      <c r="AC881" s="82"/>
    </row>
    <row r="882" spans="9:29" x14ac:dyDescent="0.2">
      <c r="I882" s="80"/>
      <c r="J882" s="80"/>
      <c r="K882" s="80"/>
      <c r="L882" s="80"/>
      <c r="M882" s="80"/>
      <c r="N882" s="80"/>
      <c r="O882" s="80"/>
      <c r="P882" s="81"/>
      <c r="Q882" s="81"/>
      <c r="R882" s="81"/>
      <c r="S882" s="81"/>
      <c r="T882" s="81"/>
      <c r="U882" s="81"/>
      <c r="V882" s="81"/>
      <c r="W882" s="81"/>
      <c r="X882" s="82"/>
      <c r="Y882" s="82"/>
      <c r="Z882" s="81"/>
      <c r="AA882" s="81"/>
      <c r="AB882" s="81"/>
      <c r="AC882" s="82"/>
    </row>
    <row r="883" spans="9:29" x14ac:dyDescent="0.2">
      <c r="I883" s="80"/>
      <c r="J883" s="80"/>
      <c r="K883" s="80"/>
      <c r="L883" s="80"/>
      <c r="M883" s="80"/>
      <c r="N883" s="80"/>
      <c r="O883" s="80"/>
      <c r="P883" s="81"/>
      <c r="Q883" s="81"/>
      <c r="R883" s="81"/>
      <c r="S883" s="81"/>
      <c r="T883" s="81"/>
      <c r="U883" s="81"/>
      <c r="V883" s="81"/>
      <c r="W883" s="81"/>
      <c r="X883" s="82"/>
      <c r="Y883" s="82"/>
      <c r="Z883" s="81"/>
      <c r="AA883" s="81"/>
      <c r="AB883" s="81"/>
      <c r="AC883" s="82"/>
    </row>
    <row r="884" spans="9:29" x14ac:dyDescent="0.2">
      <c r="I884" s="80"/>
      <c r="J884" s="80"/>
      <c r="K884" s="80"/>
      <c r="L884" s="80"/>
      <c r="M884" s="80"/>
      <c r="N884" s="80"/>
      <c r="O884" s="80"/>
      <c r="P884" s="81"/>
      <c r="Q884" s="81"/>
      <c r="R884" s="81"/>
      <c r="S884" s="81"/>
      <c r="T884" s="81"/>
      <c r="U884" s="81"/>
      <c r="V884" s="81"/>
      <c r="W884" s="81"/>
      <c r="X884" s="82"/>
      <c r="Y884" s="82"/>
      <c r="Z884" s="81"/>
      <c r="AA884" s="81"/>
      <c r="AB884" s="81"/>
      <c r="AC884" s="82"/>
    </row>
    <row r="885" spans="9:29" x14ac:dyDescent="0.2">
      <c r="I885" s="80"/>
      <c r="J885" s="80"/>
      <c r="K885" s="80"/>
      <c r="L885" s="80"/>
      <c r="M885" s="80"/>
      <c r="N885" s="80"/>
      <c r="O885" s="80"/>
      <c r="P885" s="81"/>
      <c r="Q885" s="81"/>
      <c r="R885" s="81"/>
      <c r="S885" s="81"/>
      <c r="T885" s="81"/>
      <c r="U885" s="81"/>
      <c r="V885" s="81"/>
      <c r="W885" s="81"/>
      <c r="X885" s="82"/>
      <c r="Y885" s="82"/>
      <c r="Z885" s="81"/>
      <c r="AA885" s="81"/>
      <c r="AB885" s="81"/>
      <c r="AC885" s="82"/>
    </row>
    <row r="886" spans="9:29" x14ac:dyDescent="0.2">
      <c r="I886" s="80"/>
      <c r="J886" s="80"/>
      <c r="K886" s="80"/>
      <c r="L886" s="80"/>
      <c r="M886" s="80"/>
      <c r="N886" s="80"/>
      <c r="O886" s="80"/>
      <c r="P886" s="81"/>
      <c r="Q886" s="81"/>
      <c r="R886" s="81"/>
      <c r="S886" s="81"/>
      <c r="T886" s="81"/>
      <c r="U886" s="81"/>
      <c r="V886" s="81"/>
      <c r="W886" s="81"/>
      <c r="X886" s="82"/>
      <c r="Y886" s="82"/>
      <c r="Z886" s="81"/>
      <c r="AA886" s="81"/>
      <c r="AB886" s="81"/>
      <c r="AC886" s="82"/>
    </row>
    <row r="887" spans="9:29" x14ac:dyDescent="0.2">
      <c r="I887" s="80"/>
      <c r="J887" s="80"/>
      <c r="K887" s="80"/>
      <c r="L887" s="80"/>
      <c r="M887" s="80"/>
      <c r="N887" s="80"/>
      <c r="O887" s="80"/>
      <c r="P887" s="81"/>
      <c r="Q887" s="81"/>
      <c r="R887" s="81"/>
      <c r="S887" s="81"/>
      <c r="T887" s="81"/>
      <c r="U887" s="81"/>
      <c r="V887" s="81"/>
      <c r="W887" s="81"/>
      <c r="X887" s="82"/>
      <c r="Y887" s="82"/>
      <c r="Z887" s="81"/>
      <c r="AA887" s="81"/>
      <c r="AB887" s="81"/>
      <c r="AC887" s="82"/>
    </row>
    <row r="888" spans="9:29" x14ac:dyDescent="0.2">
      <c r="I888" s="80"/>
      <c r="J888" s="80"/>
      <c r="K888" s="80"/>
      <c r="L888" s="80"/>
      <c r="M888" s="80"/>
      <c r="N888" s="80"/>
      <c r="O888" s="80"/>
      <c r="P888" s="81"/>
      <c r="Q888" s="81"/>
      <c r="R888" s="81"/>
      <c r="S888" s="81"/>
      <c r="T888" s="81"/>
      <c r="U888" s="81"/>
      <c r="V888" s="81"/>
      <c r="W888" s="81"/>
      <c r="X888" s="82"/>
      <c r="Y888" s="82"/>
      <c r="Z888" s="81"/>
      <c r="AA888" s="81"/>
      <c r="AB888" s="81"/>
      <c r="AC888" s="82"/>
    </row>
    <row r="889" spans="9:29" x14ac:dyDescent="0.2">
      <c r="I889" s="80"/>
      <c r="J889" s="80"/>
      <c r="K889" s="80"/>
      <c r="L889" s="80"/>
      <c r="M889" s="80"/>
      <c r="N889" s="80"/>
      <c r="O889" s="80"/>
      <c r="P889" s="81"/>
      <c r="Q889" s="81"/>
      <c r="R889" s="81"/>
      <c r="S889" s="81"/>
      <c r="T889" s="81"/>
      <c r="U889" s="81"/>
      <c r="V889" s="81"/>
      <c r="W889" s="81"/>
      <c r="X889" s="82"/>
      <c r="Y889" s="82"/>
      <c r="Z889" s="81"/>
      <c r="AA889" s="81"/>
      <c r="AB889" s="81"/>
      <c r="AC889" s="82"/>
    </row>
    <row r="890" spans="9:29" x14ac:dyDescent="0.2">
      <c r="I890" s="80"/>
      <c r="J890" s="80"/>
      <c r="K890" s="80"/>
      <c r="L890" s="80"/>
      <c r="M890" s="80"/>
      <c r="N890" s="80"/>
      <c r="O890" s="80"/>
      <c r="P890" s="81"/>
      <c r="Q890" s="81"/>
      <c r="R890" s="81"/>
      <c r="S890" s="81"/>
      <c r="T890" s="81"/>
      <c r="U890" s="81"/>
      <c r="V890" s="81"/>
      <c r="W890" s="81"/>
      <c r="X890" s="82"/>
      <c r="Y890" s="82"/>
      <c r="Z890" s="81"/>
      <c r="AA890" s="81"/>
      <c r="AB890" s="81"/>
      <c r="AC890" s="82"/>
    </row>
    <row r="891" spans="9:29" x14ac:dyDescent="0.2">
      <c r="I891" s="80"/>
      <c r="J891" s="80"/>
      <c r="K891" s="80"/>
      <c r="L891" s="80"/>
      <c r="M891" s="80"/>
      <c r="N891" s="80"/>
      <c r="O891" s="80"/>
      <c r="P891" s="81"/>
      <c r="Q891" s="81"/>
      <c r="R891" s="81"/>
      <c r="S891" s="81"/>
      <c r="T891" s="81"/>
      <c r="U891" s="81"/>
      <c r="V891" s="81"/>
      <c r="W891" s="81"/>
      <c r="X891" s="82"/>
      <c r="Y891" s="82"/>
      <c r="Z891" s="81"/>
      <c r="AA891" s="81"/>
      <c r="AB891" s="81"/>
      <c r="AC891" s="82"/>
    </row>
    <row r="892" spans="9:29" x14ac:dyDescent="0.2">
      <c r="I892" s="80"/>
      <c r="J892" s="80"/>
      <c r="K892" s="80"/>
      <c r="L892" s="80"/>
      <c r="M892" s="80"/>
      <c r="N892" s="80"/>
      <c r="O892" s="80"/>
      <c r="P892" s="81"/>
      <c r="Q892" s="81"/>
      <c r="R892" s="81"/>
      <c r="S892" s="81"/>
      <c r="T892" s="81"/>
      <c r="U892" s="81"/>
      <c r="V892" s="81"/>
      <c r="W892" s="81"/>
      <c r="X892" s="82"/>
      <c r="Y892" s="82"/>
      <c r="Z892" s="81"/>
      <c r="AA892" s="81"/>
      <c r="AB892" s="81"/>
      <c r="AC892" s="82"/>
    </row>
    <row r="893" spans="9:29" x14ac:dyDescent="0.2">
      <c r="I893" s="80"/>
      <c r="J893" s="80"/>
      <c r="K893" s="80"/>
      <c r="L893" s="80"/>
      <c r="M893" s="80"/>
      <c r="N893" s="80"/>
      <c r="O893" s="80"/>
      <c r="P893" s="81"/>
      <c r="Q893" s="81"/>
      <c r="R893" s="81"/>
      <c r="S893" s="81"/>
      <c r="T893" s="81"/>
      <c r="U893" s="81"/>
      <c r="V893" s="81"/>
      <c r="W893" s="81"/>
      <c r="X893" s="82"/>
      <c r="Y893" s="82"/>
      <c r="Z893" s="81"/>
      <c r="AA893" s="81"/>
      <c r="AB893" s="81"/>
      <c r="AC893" s="82"/>
    </row>
    <row r="894" spans="9:29" x14ac:dyDescent="0.2">
      <c r="I894" s="80"/>
      <c r="J894" s="80"/>
      <c r="K894" s="80"/>
      <c r="L894" s="80"/>
      <c r="M894" s="80"/>
      <c r="N894" s="80"/>
      <c r="O894" s="80"/>
      <c r="P894" s="81"/>
      <c r="Q894" s="81"/>
      <c r="R894" s="81"/>
      <c r="S894" s="81"/>
      <c r="T894" s="81"/>
      <c r="U894" s="81"/>
      <c r="V894" s="81"/>
      <c r="W894" s="81"/>
      <c r="X894" s="82"/>
      <c r="Y894" s="82"/>
      <c r="Z894" s="81"/>
      <c r="AA894" s="81"/>
      <c r="AB894" s="81"/>
      <c r="AC894" s="82"/>
    </row>
    <row r="895" spans="9:29" x14ac:dyDescent="0.2">
      <c r="I895" s="80"/>
      <c r="J895" s="80"/>
      <c r="K895" s="80"/>
      <c r="L895" s="80"/>
      <c r="M895" s="80"/>
      <c r="N895" s="80"/>
      <c r="O895" s="80"/>
      <c r="P895" s="81"/>
      <c r="Q895" s="81"/>
      <c r="R895" s="81"/>
      <c r="S895" s="81"/>
      <c r="T895" s="81"/>
      <c r="U895" s="81"/>
      <c r="V895" s="81"/>
      <c r="W895" s="81"/>
      <c r="X895" s="82"/>
      <c r="Y895" s="82"/>
      <c r="Z895" s="81"/>
      <c r="AA895" s="81"/>
      <c r="AB895" s="81"/>
      <c r="AC895" s="82"/>
    </row>
    <row r="896" spans="9:29" x14ac:dyDescent="0.2">
      <c r="I896" s="80"/>
      <c r="J896" s="80"/>
      <c r="K896" s="80"/>
      <c r="L896" s="80"/>
      <c r="M896" s="80"/>
      <c r="N896" s="80"/>
      <c r="O896" s="80"/>
      <c r="P896" s="81"/>
      <c r="Q896" s="81"/>
      <c r="R896" s="81"/>
      <c r="S896" s="81"/>
      <c r="T896" s="81"/>
      <c r="U896" s="81"/>
      <c r="V896" s="81"/>
      <c r="W896" s="81"/>
      <c r="X896" s="82"/>
      <c r="Y896" s="82"/>
      <c r="Z896" s="81"/>
      <c r="AA896" s="81"/>
      <c r="AB896" s="81"/>
      <c r="AC896" s="82"/>
    </row>
    <row r="897" spans="9:29" x14ac:dyDescent="0.2">
      <c r="I897" s="80"/>
      <c r="J897" s="80"/>
      <c r="K897" s="80"/>
      <c r="L897" s="80"/>
      <c r="M897" s="80"/>
      <c r="N897" s="80"/>
      <c r="O897" s="80"/>
      <c r="P897" s="81"/>
      <c r="Q897" s="81"/>
      <c r="R897" s="81"/>
      <c r="S897" s="81"/>
      <c r="T897" s="81"/>
      <c r="U897" s="81"/>
      <c r="V897" s="81"/>
      <c r="W897" s="81"/>
      <c r="X897" s="82"/>
      <c r="Y897" s="82"/>
      <c r="Z897" s="81"/>
      <c r="AA897" s="81"/>
      <c r="AB897" s="81"/>
      <c r="AC897" s="82"/>
    </row>
    <row r="898" spans="9:29" x14ac:dyDescent="0.2">
      <c r="I898" s="80"/>
      <c r="J898" s="80"/>
      <c r="K898" s="80"/>
      <c r="L898" s="80"/>
      <c r="M898" s="80"/>
      <c r="N898" s="80"/>
      <c r="O898" s="80"/>
      <c r="P898" s="81"/>
      <c r="Q898" s="81"/>
      <c r="R898" s="81"/>
      <c r="S898" s="81"/>
      <c r="T898" s="81"/>
      <c r="U898" s="81"/>
      <c r="V898" s="81"/>
      <c r="W898" s="81"/>
      <c r="X898" s="82"/>
      <c r="Y898" s="82"/>
      <c r="Z898" s="81"/>
      <c r="AA898" s="81"/>
      <c r="AB898" s="81"/>
      <c r="AC898" s="82"/>
    </row>
    <row r="899" spans="9:29" x14ac:dyDescent="0.2">
      <c r="I899" s="80"/>
      <c r="J899" s="80"/>
      <c r="K899" s="80"/>
      <c r="L899" s="80"/>
      <c r="M899" s="80"/>
      <c r="N899" s="80"/>
      <c r="O899" s="80"/>
      <c r="P899" s="81"/>
      <c r="Q899" s="81"/>
      <c r="R899" s="81"/>
      <c r="S899" s="81"/>
      <c r="T899" s="81"/>
      <c r="U899" s="81"/>
      <c r="V899" s="81"/>
      <c r="W899" s="81"/>
      <c r="X899" s="82"/>
      <c r="Y899" s="82"/>
      <c r="Z899" s="81"/>
      <c r="AA899" s="81"/>
      <c r="AB899" s="81"/>
      <c r="AC899" s="82"/>
    </row>
    <row r="900" spans="9:29" x14ac:dyDescent="0.2">
      <c r="I900" s="80"/>
      <c r="J900" s="80"/>
      <c r="K900" s="80"/>
      <c r="L900" s="80"/>
      <c r="M900" s="80"/>
      <c r="N900" s="80"/>
      <c r="O900" s="80"/>
      <c r="P900" s="81"/>
      <c r="Q900" s="81"/>
      <c r="R900" s="81"/>
      <c r="S900" s="81"/>
      <c r="T900" s="81"/>
      <c r="U900" s="81"/>
      <c r="V900" s="81"/>
      <c r="W900" s="81"/>
      <c r="X900" s="82"/>
      <c r="Y900" s="82"/>
      <c r="Z900" s="81"/>
      <c r="AA900" s="81"/>
      <c r="AB900" s="81"/>
      <c r="AC900" s="82"/>
    </row>
    <row r="901" spans="9:29" x14ac:dyDescent="0.2">
      <c r="I901" s="80"/>
      <c r="J901" s="80"/>
      <c r="K901" s="80"/>
      <c r="L901" s="80"/>
      <c r="M901" s="80"/>
      <c r="N901" s="80"/>
      <c r="O901" s="80"/>
      <c r="P901" s="81"/>
      <c r="Q901" s="81"/>
      <c r="R901" s="81"/>
      <c r="S901" s="81"/>
      <c r="T901" s="81"/>
      <c r="U901" s="81"/>
      <c r="V901" s="81"/>
      <c r="W901" s="81"/>
      <c r="X901" s="82"/>
      <c r="Y901" s="82"/>
      <c r="Z901" s="81"/>
      <c r="AA901" s="81"/>
      <c r="AB901" s="81"/>
      <c r="AC901" s="82"/>
    </row>
    <row r="902" spans="9:29" x14ac:dyDescent="0.2">
      <c r="I902" s="80"/>
      <c r="J902" s="80"/>
      <c r="K902" s="80"/>
      <c r="L902" s="80"/>
      <c r="M902" s="80"/>
      <c r="N902" s="80"/>
      <c r="O902" s="80"/>
      <c r="P902" s="81"/>
      <c r="Q902" s="81"/>
      <c r="R902" s="81"/>
      <c r="S902" s="81"/>
      <c r="T902" s="81"/>
      <c r="U902" s="81"/>
      <c r="V902" s="81"/>
      <c r="W902" s="81"/>
      <c r="X902" s="82"/>
      <c r="Y902" s="82"/>
      <c r="Z902" s="81"/>
      <c r="AA902" s="81"/>
      <c r="AB902" s="81"/>
      <c r="AC902" s="82"/>
    </row>
    <row r="903" spans="9:29" x14ac:dyDescent="0.2">
      <c r="I903" s="80"/>
      <c r="J903" s="80"/>
      <c r="K903" s="80"/>
      <c r="L903" s="80"/>
      <c r="M903" s="80"/>
      <c r="N903" s="80"/>
      <c r="O903" s="80"/>
      <c r="P903" s="81"/>
      <c r="Q903" s="81"/>
      <c r="R903" s="81"/>
      <c r="S903" s="81"/>
      <c r="T903" s="81"/>
      <c r="U903" s="81"/>
      <c r="V903" s="81"/>
      <c r="W903" s="81"/>
      <c r="X903" s="82"/>
      <c r="Y903" s="82"/>
      <c r="Z903" s="81"/>
      <c r="AA903" s="81"/>
      <c r="AB903" s="81"/>
      <c r="AC903" s="82"/>
    </row>
    <row r="904" spans="9:29" x14ac:dyDescent="0.2">
      <c r="I904" s="80"/>
      <c r="J904" s="80"/>
      <c r="K904" s="80"/>
      <c r="L904" s="80"/>
      <c r="M904" s="80"/>
      <c r="N904" s="80"/>
      <c r="O904" s="80"/>
      <c r="P904" s="81"/>
      <c r="Q904" s="81"/>
      <c r="R904" s="81"/>
      <c r="S904" s="81"/>
      <c r="T904" s="81"/>
      <c r="U904" s="81"/>
      <c r="V904" s="81"/>
      <c r="W904" s="81"/>
      <c r="X904" s="82"/>
      <c r="Y904" s="82"/>
      <c r="Z904" s="81"/>
      <c r="AA904" s="81"/>
      <c r="AB904" s="81"/>
      <c r="AC904" s="82"/>
    </row>
    <row r="905" spans="9:29" x14ac:dyDescent="0.2">
      <c r="I905" s="80"/>
      <c r="J905" s="80"/>
      <c r="K905" s="80"/>
      <c r="L905" s="80"/>
      <c r="M905" s="80"/>
      <c r="N905" s="80"/>
      <c r="O905" s="80"/>
      <c r="P905" s="81"/>
      <c r="Q905" s="81"/>
      <c r="R905" s="81"/>
      <c r="S905" s="81"/>
      <c r="T905" s="81"/>
      <c r="U905" s="81"/>
      <c r="V905" s="81"/>
      <c r="W905" s="81"/>
      <c r="X905" s="82"/>
      <c r="Y905" s="82"/>
      <c r="Z905" s="81"/>
      <c r="AA905" s="81"/>
      <c r="AB905" s="81"/>
      <c r="AC905" s="82"/>
    </row>
    <row r="906" spans="9:29" x14ac:dyDescent="0.2">
      <c r="I906" s="80"/>
      <c r="J906" s="80"/>
      <c r="K906" s="80"/>
      <c r="L906" s="80"/>
      <c r="M906" s="80"/>
      <c r="N906" s="80"/>
      <c r="O906" s="80"/>
      <c r="P906" s="81"/>
      <c r="Q906" s="81"/>
      <c r="R906" s="81"/>
      <c r="S906" s="81"/>
      <c r="T906" s="81"/>
      <c r="U906" s="81"/>
      <c r="V906" s="81"/>
      <c r="W906" s="81"/>
      <c r="X906" s="82"/>
      <c r="Y906" s="82"/>
      <c r="Z906" s="81"/>
      <c r="AA906" s="81"/>
      <c r="AB906" s="81"/>
      <c r="AC906" s="82"/>
    </row>
    <row r="907" spans="9:29" x14ac:dyDescent="0.2">
      <c r="I907" s="80"/>
      <c r="J907" s="80"/>
      <c r="K907" s="80"/>
      <c r="L907" s="80"/>
      <c r="M907" s="80"/>
      <c r="N907" s="80"/>
      <c r="O907" s="80"/>
      <c r="P907" s="81"/>
      <c r="Q907" s="81"/>
      <c r="R907" s="81"/>
      <c r="S907" s="81"/>
      <c r="T907" s="81"/>
      <c r="U907" s="81"/>
      <c r="V907" s="81"/>
      <c r="W907" s="81"/>
      <c r="X907" s="82"/>
      <c r="Y907" s="82"/>
      <c r="Z907" s="81"/>
      <c r="AA907" s="81"/>
      <c r="AB907" s="81"/>
      <c r="AC907" s="82"/>
    </row>
    <row r="908" spans="9:29" x14ac:dyDescent="0.2">
      <c r="I908" s="80"/>
      <c r="J908" s="80"/>
      <c r="K908" s="80"/>
      <c r="L908" s="80"/>
      <c r="M908" s="80"/>
      <c r="N908" s="80"/>
      <c r="O908" s="80"/>
      <c r="P908" s="81"/>
      <c r="Q908" s="81"/>
      <c r="R908" s="81"/>
      <c r="S908" s="81"/>
      <c r="T908" s="81"/>
      <c r="U908" s="81"/>
      <c r="V908" s="81"/>
      <c r="W908" s="81"/>
      <c r="X908" s="82"/>
      <c r="Y908" s="82"/>
      <c r="Z908" s="81"/>
      <c r="AA908" s="81"/>
      <c r="AB908" s="81"/>
      <c r="AC908" s="82"/>
    </row>
    <row r="909" spans="9:29" x14ac:dyDescent="0.2">
      <c r="I909" s="80"/>
      <c r="J909" s="80"/>
      <c r="K909" s="80"/>
      <c r="L909" s="80"/>
      <c r="M909" s="80"/>
      <c r="N909" s="80"/>
      <c r="O909" s="80"/>
      <c r="P909" s="81"/>
      <c r="Q909" s="81"/>
      <c r="R909" s="81"/>
      <c r="S909" s="81"/>
      <c r="T909" s="81"/>
      <c r="U909" s="81"/>
      <c r="V909" s="81"/>
      <c r="W909" s="81"/>
      <c r="X909" s="82"/>
      <c r="Y909" s="82"/>
      <c r="Z909" s="81"/>
      <c r="AA909" s="81"/>
      <c r="AB909" s="81"/>
      <c r="AC909" s="82"/>
    </row>
    <row r="910" spans="9:29" x14ac:dyDescent="0.2">
      <c r="I910" s="80"/>
      <c r="J910" s="80"/>
      <c r="K910" s="80"/>
      <c r="L910" s="80"/>
      <c r="M910" s="80"/>
      <c r="N910" s="80"/>
      <c r="O910" s="80"/>
      <c r="P910" s="81"/>
      <c r="Q910" s="81"/>
      <c r="R910" s="81"/>
      <c r="S910" s="81"/>
      <c r="T910" s="81"/>
      <c r="U910" s="81"/>
      <c r="V910" s="81"/>
      <c r="W910" s="81"/>
      <c r="X910" s="82"/>
      <c r="Y910" s="82"/>
      <c r="Z910" s="81"/>
      <c r="AA910" s="81"/>
      <c r="AB910" s="81"/>
      <c r="AC910" s="82"/>
    </row>
    <row r="911" spans="9:29" x14ac:dyDescent="0.2">
      <c r="I911" s="80"/>
      <c r="J911" s="80"/>
      <c r="K911" s="80"/>
      <c r="L911" s="80"/>
      <c r="M911" s="80"/>
      <c r="N911" s="80"/>
      <c r="O911" s="80"/>
      <c r="P911" s="81"/>
      <c r="Q911" s="81"/>
      <c r="R911" s="81"/>
      <c r="S911" s="81"/>
      <c r="T911" s="81"/>
      <c r="U911" s="81"/>
      <c r="V911" s="81"/>
      <c r="W911" s="81"/>
      <c r="X911" s="82"/>
      <c r="Y911" s="82"/>
      <c r="Z911" s="81"/>
      <c r="AA911" s="81"/>
      <c r="AB911" s="81"/>
      <c r="AC911" s="82"/>
    </row>
    <row r="912" spans="9:29" x14ac:dyDescent="0.2">
      <c r="I912" s="80"/>
      <c r="J912" s="80"/>
      <c r="K912" s="80"/>
      <c r="L912" s="80"/>
      <c r="M912" s="80"/>
      <c r="N912" s="80"/>
      <c r="O912" s="80"/>
      <c r="P912" s="81"/>
      <c r="Q912" s="81"/>
      <c r="R912" s="81"/>
      <c r="S912" s="81"/>
      <c r="T912" s="81"/>
      <c r="U912" s="81"/>
      <c r="V912" s="81"/>
      <c r="W912" s="81"/>
      <c r="X912" s="82"/>
      <c r="Y912" s="82"/>
      <c r="Z912" s="81"/>
      <c r="AA912" s="81"/>
      <c r="AB912" s="81"/>
      <c r="AC912" s="82"/>
    </row>
    <row r="913" spans="9:29" x14ac:dyDescent="0.2">
      <c r="I913" s="80"/>
      <c r="J913" s="80"/>
      <c r="K913" s="80"/>
      <c r="L913" s="80"/>
      <c r="M913" s="80"/>
      <c r="N913" s="80"/>
      <c r="O913" s="80"/>
      <c r="P913" s="81"/>
      <c r="Q913" s="81"/>
      <c r="R913" s="81"/>
      <c r="S913" s="81"/>
      <c r="T913" s="81"/>
      <c r="U913" s="81"/>
      <c r="V913" s="81"/>
      <c r="W913" s="81"/>
      <c r="X913" s="82"/>
      <c r="Y913" s="82"/>
      <c r="Z913" s="81"/>
      <c r="AA913" s="81"/>
      <c r="AB913" s="81"/>
      <c r="AC913" s="82"/>
    </row>
    <row r="914" spans="9:29" x14ac:dyDescent="0.2">
      <c r="I914" s="80"/>
      <c r="J914" s="80"/>
      <c r="K914" s="80"/>
      <c r="L914" s="80"/>
      <c r="M914" s="80"/>
      <c r="N914" s="80"/>
      <c r="O914" s="80"/>
      <c r="P914" s="81"/>
      <c r="Q914" s="81"/>
      <c r="R914" s="81"/>
      <c r="S914" s="81"/>
      <c r="T914" s="81"/>
      <c r="U914" s="81"/>
      <c r="V914" s="81"/>
      <c r="W914" s="81"/>
      <c r="X914" s="82"/>
      <c r="Y914" s="82"/>
      <c r="Z914" s="81"/>
      <c r="AA914" s="81"/>
      <c r="AB914" s="81"/>
      <c r="AC914" s="82"/>
    </row>
    <row r="915" spans="9:29" x14ac:dyDescent="0.2">
      <c r="I915" s="80"/>
      <c r="J915" s="80"/>
      <c r="K915" s="80"/>
      <c r="L915" s="80"/>
      <c r="M915" s="80"/>
      <c r="N915" s="80"/>
      <c r="O915" s="80"/>
      <c r="P915" s="81"/>
      <c r="Q915" s="81"/>
      <c r="R915" s="81"/>
      <c r="S915" s="81"/>
      <c r="T915" s="81"/>
      <c r="U915" s="81"/>
      <c r="V915" s="81"/>
      <c r="W915" s="81"/>
      <c r="X915" s="82"/>
      <c r="Y915" s="82"/>
      <c r="Z915" s="81"/>
      <c r="AA915" s="81"/>
      <c r="AB915" s="81"/>
      <c r="AC915" s="82"/>
    </row>
    <row r="916" spans="9:29" x14ac:dyDescent="0.2">
      <c r="I916" s="80"/>
      <c r="J916" s="80"/>
      <c r="K916" s="80"/>
      <c r="L916" s="80"/>
      <c r="M916" s="80"/>
      <c r="N916" s="80"/>
      <c r="O916" s="80"/>
      <c r="P916" s="81"/>
      <c r="Q916" s="81"/>
      <c r="R916" s="81"/>
      <c r="S916" s="81"/>
      <c r="T916" s="81"/>
      <c r="U916" s="81"/>
      <c r="V916" s="81"/>
      <c r="W916" s="81"/>
      <c r="X916" s="82"/>
      <c r="Y916" s="82"/>
      <c r="Z916" s="81"/>
      <c r="AA916" s="81"/>
      <c r="AB916" s="81"/>
      <c r="AC916" s="82"/>
    </row>
    <row r="917" spans="9:29" x14ac:dyDescent="0.2">
      <c r="I917" s="80"/>
      <c r="J917" s="80"/>
      <c r="K917" s="80"/>
      <c r="L917" s="80"/>
      <c r="M917" s="80"/>
      <c r="N917" s="80"/>
      <c r="O917" s="80"/>
      <c r="P917" s="81"/>
      <c r="Q917" s="81"/>
      <c r="R917" s="81"/>
      <c r="S917" s="81"/>
      <c r="T917" s="81"/>
      <c r="U917" s="81"/>
      <c r="V917" s="81"/>
      <c r="W917" s="81"/>
      <c r="X917" s="82"/>
      <c r="Y917" s="82"/>
      <c r="Z917" s="81"/>
      <c r="AA917" s="81"/>
      <c r="AB917" s="81"/>
      <c r="AC917" s="82"/>
    </row>
    <row r="918" spans="9:29" x14ac:dyDescent="0.2">
      <c r="I918" s="80"/>
      <c r="J918" s="80"/>
      <c r="K918" s="80"/>
      <c r="L918" s="80"/>
      <c r="M918" s="80"/>
      <c r="N918" s="80"/>
      <c r="O918" s="80"/>
      <c r="P918" s="81"/>
      <c r="Q918" s="81"/>
      <c r="R918" s="81"/>
      <c r="S918" s="81"/>
      <c r="T918" s="81"/>
      <c r="U918" s="81"/>
      <c r="V918" s="81"/>
      <c r="W918" s="81"/>
      <c r="X918" s="82"/>
      <c r="Y918" s="82"/>
      <c r="Z918" s="81"/>
      <c r="AA918" s="81"/>
      <c r="AB918" s="81"/>
      <c r="AC918" s="82"/>
    </row>
    <row r="919" spans="9:29" x14ac:dyDescent="0.2">
      <c r="I919" s="80"/>
      <c r="J919" s="80"/>
      <c r="K919" s="80"/>
      <c r="L919" s="80"/>
      <c r="M919" s="80"/>
      <c r="N919" s="80"/>
      <c r="O919" s="80"/>
      <c r="P919" s="81"/>
      <c r="Q919" s="81"/>
      <c r="R919" s="81"/>
      <c r="S919" s="81"/>
      <c r="T919" s="81"/>
      <c r="U919" s="81"/>
      <c r="V919" s="81"/>
      <c r="W919" s="81"/>
      <c r="X919" s="82"/>
      <c r="Y919" s="82"/>
      <c r="Z919" s="81"/>
      <c r="AA919" s="81"/>
      <c r="AB919" s="81"/>
      <c r="AC919" s="82"/>
    </row>
    <row r="920" spans="9:29" x14ac:dyDescent="0.2">
      <c r="I920" s="80"/>
      <c r="J920" s="80"/>
      <c r="K920" s="80"/>
      <c r="L920" s="80"/>
      <c r="M920" s="80"/>
      <c r="N920" s="80"/>
      <c r="O920" s="80"/>
      <c r="P920" s="81"/>
      <c r="Q920" s="81"/>
      <c r="R920" s="81"/>
      <c r="S920" s="81"/>
      <c r="T920" s="81"/>
      <c r="U920" s="81"/>
      <c r="V920" s="81"/>
      <c r="W920" s="81"/>
      <c r="X920" s="82"/>
      <c r="Y920" s="82"/>
      <c r="Z920" s="81"/>
      <c r="AA920" s="81"/>
      <c r="AB920" s="81"/>
      <c r="AC920" s="82"/>
    </row>
    <row r="921" spans="9:29" x14ac:dyDescent="0.2">
      <c r="I921" s="80"/>
      <c r="J921" s="80"/>
      <c r="K921" s="80"/>
      <c r="L921" s="80"/>
      <c r="M921" s="80"/>
      <c r="N921" s="80"/>
      <c r="O921" s="80"/>
      <c r="P921" s="81"/>
      <c r="Q921" s="81"/>
      <c r="R921" s="81"/>
      <c r="S921" s="81"/>
      <c r="T921" s="81"/>
      <c r="U921" s="81"/>
      <c r="V921" s="81"/>
      <c r="W921" s="81"/>
      <c r="X921" s="82"/>
      <c r="Y921" s="82"/>
      <c r="Z921" s="81"/>
      <c r="AA921" s="81"/>
      <c r="AB921" s="81"/>
      <c r="AC921" s="82"/>
    </row>
    <row r="922" spans="9:29" x14ac:dyDescent="0.2">
      <c r="I922" s="80"/>
      <c r="J922" s="80"/>
      <c r="K922" s="80"/>
      <c r="L922" s="80"/>
      <c r="M922" s="80"/>
      <c r="N922" s="80"/>
      <c r="O922" s="80"/>
      <c r="P922" s="81"/>
      <c r="Q922" s="81"/>
      <c r="R922" s="81"/>
      <c r="S922" s="81"/>
      <c r="T922" s="81"/>
      <c r="U922" s="81"/>
      <c r="V922" s="81"/>
      <c r="W922" s="81"/>
      <c r="X922" s="82"/>
      <c r="Y922" s="82"/>
      <c r="Z922" s="81"/>
      <c r="AA922" s="81"/>
      <c r="AB922" s="81"/>
      <c r="AC922" s="82"/>
    </row>
    <row r="923" spans="9:29" x14ac:dyDescent="0.2">
      <c r="I923" s="80"/>
      <c r="J923" s="80"/>
      <c r="K923" s="80"/>
      <c r="L923" s="80"/>
      <c r="M923" s="80"/>
      <c r="N923" s="80"/>
      <c r="O923" s="80"/>
      <c r="P923" s="81"/>
      <c r="Q923" s="81"/>
      <c r="R923" s="81"/>
      <c r="S923" s="81"/>
      <c r="T923" s="81"/>
      <c r="U923" s="81"/>
      <c r="V923" s="81"/>
      <c r="W923" s="81"/>
      <c r="X923" s="82"/>
      <c r="Y923" s="82"/>
      <c r="Z923" s="81"/>
      <c r="AA923" s="81"/>
      <c r="AB923" s="81"/>
      <c r="AC923" s="82"/>
    </row>
    <row r="924" spans="9:29" x14ac:dyDescent="0.2">
      <c r="I924" s="80"/>
      <c r="J924" s="80"/>
      <c r="K924" s="80"/>
      <c r="L924" s="80"/>
      <c r="M924" s="80"/>
      <c r="N924" s="80"/>
      <c r="O924" s="80"/>
      <c r="P924" s="81"/>
      <c r="Q924" s="81"/>
      <c r="R924" s="81"/>
      <c r="S924" s="81"/>
      <c r="T924" s="81"/>
      <c r="U924" s="81"/>
      <c r="V924" s="81"/>
      <c r="W924" s="81"/>
      <c r="X924" s="82"/>
      <c r="Y924" s="82"/>
      <c r="Z924" s="81"/>
      <c r="AA924" s="81"/>
      <c r="AB924" s="81"/>
      <c r="AC924" s="82"/>
    </row>
    <row r="925" spans="9:29" x14ac:dyDescent="0.2">
      <c r="I925" s="80"/>
      <c r="J925" s="80"/>
      <c r="K925" s="80"/>
      <c r="L925" s="80"/>
      <c r="M925" s="80"/>
      <c r="N925" s="80"/>
      <c r="O925" s="80"/>
      <c r="P925" s="81"/>
      <c r="Q925" s="81"/>
      <c r="R925" s="81"/>
      <c r="S925" s="81"/>
      <c r="T925" s="81"/>
      <c r="U925" s="81"/>
      <c r="V925" s="81"/>
      <c r="W925" s="81"/>
      <c r="X925" s="82"/>
      <c r="Y925" s="82"/>
      <c r="Z925" s="81"/>
      <c r="AA925" s="81"/>
      <c r="AB925" s="81"/>
      <c r="AC925" s="82"/>
    </row>
    <row r="926" spans="9:29" x14ac:dyDescent="0.2">
      <c r="I926" s="80"/>
      <c r="J926" s="80"/>
      <c r="K926" s="80"/>
      <c r="L926" s="80"/>
      <c r="M926" s="80"/>
      <c r="N926" s="80"/>
      <c r="O926" s="80"/>
      <c r="P926" s="81"/>
      <c r="Q926" s="81"/>
      <c r="R926" s="81"/>
      <c r="S926" s="81"/>
      <c r="T926" s="81"/>
      <c r="U926" s="81"/>
      <c r="V926" s="81"/>
      <c r="W926" s="81"/>
      <c r="X926" s="82"/>
      <c r="Y926" s="82"/>
      <c r="Z926" s="81"/>
      <c r="AA926" s="81"/>
      <c r="AB926" s="81"/>
      <c r="AC926" s="82"/>
    </row>
    <row r="927" spans="9:29" x14ac:dyDescent="0.2">
      <c r="I927" s="80"/>
      <c r="J927" s="80"/>
      <c r="K927" s="80"/>
      <c r="L927" s="80"/>
      <c r="M927" s="80"/>
      <c r="N927" s="80"/>
      <c r="O927" s="80"/>
      <c r="P927" s="81"/>
      <c r="Q927" s="81"/>
      <c r="R927" s="81"/>
      <c r="S927" s="81"/>
      <c r="T927" s="81"/>
      <c r="U927" s="81"/>
      <c r="V927" s="81"/>
      <c r="W927" s="81"/>
      <c r="X927" s="82"/>
      <c r="Y927" s="82"/>
      <c r="Z927" s="81"/>
      <c r="AA927" s="81"/>
      <c r="AB927" s="81"/>
      <c r="AC927" s="82"/>
    </row>
    <row r="928" spans="9:29" x14ac:dyDescent="0.2">
      <c r="I928" s="80"/>
      <c r="J928" s="80"/>
      <c r="K928" s="80"/>
      <c r="L928" s="80"/>
      <c r="M928" s="80"/>
      <c r="N928" s="80"/>
      <c r="O928" s="80"/>
      <c r="P928" s="81"/>
      <c r="Q928" s="81"/>
      <c r="R928" s="81"/>
      <c r="S928" s="81"/>
      <c r="T928" s="81"/>
      <c r="U928" s="81"/>
      <c r="V928" s="81"/>
      <c r="W928" s="81"/>
      <c r="X928" s="82"/>
      <c r="Y928" s="82"/>
      <c r="Z928" s="81"/>
      <c r="AA928" s="81"/>
      <c r="AB928" s="81"/>
      <c r="AC928" s="82"/>
    </row>
    <row r="929" spans="9:29" x14ac:dyDescent="0.2">
      <c r="I929" s="80"/>
      <c r="J929" s="80"/>
      <c r="K929" s="80"/>
      <c r="L929" s="80"/>
      <c r="M929" s="80"/>
      <c r="N929" s="80"/>
      <c r="O929" s="80"/>
      <c r="P929" s="81"/>
      <c r="Q929" s="81"/>
      <c r="R929" s="81"/>
      <c r="S929" s="81"/>
      <c r="T929" s="81"/>
      <c r="U929" s="81"/>
      <c r="V929" s="81"/>
      <c r="W929" s="81"/>
      <c r="X929" s="82"/>
      <c r="Y929" s="82"/>
      <c r="Z929" s="81"/>
      <c r="AA929" s="81"/>
      <c r="AB929" s="81"/>
      <c r="AC929" s="82"/>
    </row>
    <row r="930" spans="9:29" x14ac:dyDescent="0.2">
      <c r="I930" s="80"/>
      <c r="J930" s="80"/>
      <c r="K930" s="80"/>
      <c r="L930" s="80"/>
      <c r="M930" s="80"/>
      <c r="N930" s="80"/>
      <c r="O930" s="80"/>
      <c r="P930" s="81"/>
      <c r="Q930" s="81"/>
      <c r="R930" s="81"/>
      <c r="S930" s="81"/>
      <c r="T930" s="81"/>
      <c r="U930" s="81"/>
      <c r="V930" s="81"/>
      <c r="W930" s="81"/>
      <c r="X930" s="82"/>
      <c r="Y930" s="82"/>
      <c r="Z930" s="81"/>
      <c r="AA930" s="81"/>
      <c r="AB930" s="81"/>
      <c r="AC930" s="82"/>
    </row>
    <row r="931" spans="9:29" x14ac:dyDescent="0.2">
      <c r="I931" s="80"/>
      <c r="J931" s="80"/>
      <c r="K931" s="80"/>
      <c r="L931" s="80"/>
      <c r="M931" s="80"/>
      <c r="N931" s="80"/>
      <c r="O931" s="80"/>
      <c r="P931" s="81"/>
      <c r="Q931" s="81"/>
      <c r="R931" s="81"/>
      <c r="S931" s="81"/>
      <c r="T931" s="81"/>
      <c r="U931" s="81"/>
      <c r="V931" s="81"/>
      <c r="W931" s="81"/>
      <c r="X931" s="82"/>
      <c r="Y931" s="82"/>
      <c r="Z931" s="81"/>
      <c r="AA931" s="81"/>
      <c r="AB931" s="81"/>
      <c r="AC931" s="82"/>
    </row>
    <row r="932" spans="9:29" x14ac:dyDescent="0.2">
      <c r="I932" s="80"/>
      <c r="J932" s="80"/>
      <c r="K932" s="80"/>
      <c r="L932" s="80"/>
      <c r="M932" s="80"/>
      <c r="N932" s="80"/>
      <c r="O932" s="80"/>
      <c r="P932" s="81"/>
      <c r="Q932" s="81"/>
      <c r="R932" s="81"/>
      <c r="S932" s="81"/>
      <c r="T932" s="81"/>
      <c r="U932" s="81"/>
      <c r="V932" s="81"/>
      <c r="W932" s="81"/>
      <c r="X932" s="82"/>
      <c r="Y932" s="82"/>
      <c r="Z932" s="81"/>
      <c r="AA932" s="81"/>
      <c r="AB932" s="81"/>
      <c r="AC932" s="82"/>
    </row>
    <row r="933" spans="9:29" x14ac:dyDescent="0.2">
      <c r="I933" s="80"/>
      <c r="J933" s="80"/>
      <c r="K933" s="80"/>
      <c r="L933" s="80"/>
      <c r="M933" s="80"/>
      <c r="N933" s="80"/>
      <c r="O933" s="80"/>
      <c r="P933" s="81"/>
      <c r="Q933" s="81"/>
      <c r="R933" s="81"/>
      <c r="S933" s="81"/>
      <c r="T933" s="81"/>
      <c r="U933" s="81"/>
      <c r="V933" s="81"/>
      <c r="W933" s="81"/>
      <c r="X933" s="82"/>
      <c r="Y933" s="82"/>
      <c r="Z933" s="81"/>
      <c r="AA933" s="81"/>
      <c r="AB933" s="81"/>
      <c r="AC933" s="82"/>
    </row>
    <row r="934" spans="9:29" x14ac:dyDescent="0.2">
      <c r="I934" s="80"/>
      <c r="J934" s="80"/>
      <c r="K934" s="80"/>
      <c r="L934" s="80"/>
      <c r="M934" s="80"/>
      <c r="N934" s="80"/>
      <c r="O934" s="80"/>
      <c r="P934" s="81"/>
      <c r="Q934" s="81"/>
      <c r="R934" s="81"/>
      <c r="S934" s="81"/>
      <c r="T934" s="81"/>
      <c r="U934" s="81"/>
      <c r="V934" s="81"/>
      <c r="W934" s="81"/>
      <c r="X934" s="82"/>
      <c r="Y934" s="82"/>
      <c r="Z934" s="81"/>
      <c r="AA934" s="81"/>
      <c r="AB934" s="81"/>
      <c r="AC934" s="82"/>
    </row>
    <row r="935" spans="9:29" x14ac:dyDescent="0.2">
      <c r="I935" s="80"/>
      <c r="J935" s="80"/>
      <c r="K935" s="80"/>
      <c r="L935" s="80"/>
      <c r="M935" s="80"/>
      <c r="N935" s="80"/>
      <c r="O935" s="80"/>
      <c r="P935" s="81"/>
      <c r="Q935" s="81"/>
      <c r="R935" s="81"/>
      <c r="S935" s="81"/>
      <c r="T935" s="81"/>
      <c r="U935" s="81"/>
      <c r="V935" s="81"/>
      <c r="W935" s="81"/>
      <c r="X935" s="82"/>
      <c r="Y935" s="82"/>
      <c r="Z935" s="81"/>
      <c r="AA935" s="81"/>
      <c r="AB935" s="81"/>
      <c r="AC935" s="82"/>
    </row>
    <row r="936" spans="9:29" x14ac:dyDescent="0.2">
      <c r="I936" s="80"/>
      <c r="J936" s="80"/>
      <c r="K936" s="80"/>
      <c r="L936" s="80"/>
      <c r="M936" s="80"/>
      <c r="N936" s="80"/>
      <c r="O936" s="80"/>
      <c r="P936" s="81"/>
      <c r="Q936" s="81"/>
      <c r="R936" s="81"/>
      <c r="S936" s="81"/>
      <c r="T936" s="81"/>
      <c r="U936" s="81"/>
      <c r="V936" s="81"/>
      <c r="W936" s="81"/>
      <c r="X936" s="82"/>
      <c r="Y936" s="82"/>
      <c r="Z936" s="81"/>
      <c r="AA936" s="81"/>
      <c r="AB936" s="81"/>
      <c r="AC936" s="82"/>
    </row>
    <row r="937" spans="9:29" x14ac:dyDescent="0.2">
      <c r="I937" s="80"/>
      <c r="J937" s="80"/>
      <c r="K937" s="80"/>
      <c r="L937" s="80"/>
      <c r="M937" s="80"/>
      <c r="N937" s="80"/>
      <c r="O937" s="80"/>
      <c r="P937" s="81"/>
      <c r="Q937" s="81"/>
      <c r="R937" s="81"/>
      <c r="S937" s="81"/>
      <c r="T937" s="81"/>
      <c r="U937" s="81"/>
      <c r="V937" s="81"/>
      <c r="W937" s="81"/>
      <c r="X937" s="82"/>
      <c r="Y937" s="82"/>
      <c r="Z937" s="81"/>
      <c r="AA937" s="81"/>
      <c r="AB937" s="81"/>
      <c r="AC937" s="82"/>
    </row>
    <row r="938" spans="9:29" x14ac:dyDescent="0.2">
      <c r="I938" s="80"/>
      <c r="J938" s="80"/>
      <c r="K938" s="80"/>
      <c r="L938" s="80"/>
      <c r="M938" s="80"/>
      <c r="N938" s="80"/>
      <c r="O938" s="80"/>
      <c r="P938" s="81"/>
      <c r="Q938" s="81"/>
      <c r="R938" s="81"/>
      <c r="S938" s="81"/>
      <c r="T938" s="81"/>
      <c r="U938" s="81"/>
      <c r="V938" s="81"/>
      <c r="W938" s="81"/>
      <c r="X938" s="82"/>
      <c r="Y938" s="82"/>
      <c r="Z938" s="81"/>
      <c r="AA938" s="81"/>
      <c r="AB938" s="81"/>
      <c r="AC938" s="82"/>
    </row>
    <row r="939" spans="9:29" x14ac:dyDescent="0.2">
      <c r="I939" s="80"/>
      <c r="J939" s="80"/>
      <c r="K939" s="80"/>
      <c r="L939" s="80"/>
      <c r="M939" s="80"/>
      <c r="N939" s="80"/>
      <c r="O939" s="80"/>
      <c r="P939" s="81"/>
      <c r="Q939" s="81"/>
      <c r="R939" s="81"/>
      <c r="S939" s="81"/>
      <c r="T939" s="81"/>
      <c r="U939" s="81"/>
      <c r="V939" s="81"/>
      <c r="W939" s="81"/>
      <c r="X939" s="82"/>
      <c r="Y939" s="82"/>
      <c r="Z939" s="81"/>
      <c r="AA939" s="81"/>
      <c r="AB939" s="81"/>
      <c r="AC939" s="82"/>
    </row>
    <row r="940" spans="9:29" x14ac:dyDescent="0.2">
      <c r="I940" s="80"/>
      <c r="J940" s="80"/>
      <c r="K940" s="80"/>
      <c r="L940" s="80"/>
      <c r="M940" s="80"/>
      <c r="N940" s="80"/>
      <c r="O940" s="80"/>
      <c r="P940" s="81"/>
      <c r="Q940" s="81"/>
      <c r="R940" s="81"/>
      <c r="S940" s="81"/>
      <c r="T940" s="81"/>
      <c r="U940" s="81"/>
      <c r="V940" s="81"/>
      <c r="W940" s="81"/>
      <c r="X940" s="82"/>
      <c r="Y940" s="82"/>
      <c r="Z940" s="81"/>
      <c r="AA940" s="81"/>
      <c r="AB940" s="81"/>
      <c r="AC940" s="82"/>
    </row>
    <row r="941" spans="9:29" x14ac:dyDescent="0.2">
      <c r="I941" s="80"/>
      <c r="J941" s="80"/>
      <c r="K941" s="80"/>
      <c r="L941" s="80"/>
      <c r="M941" s="80"/>
      <c r="N941" s="80"/>
      <c r="O941" s="80"/>
      <c r="P941" s="81"/>
      <c r="Q941" s="81"/>
      <c r="R941" s="81"/>
      <c r="S941" s="81"/>
      <c r="T941" s="81"/>
      <c r="U941" s="81"/>
      <c r="V941" s="81"/>
      <c r="W941" s="81"/>
      <c r="X941" s="82"/>
      <c r="Y941" s="82"/>
      <c r="Z941" s="81"/>
      <c r="AA941" s="81"/>
      <c r="AB941" s="81"/>
      <c r="AC941" s="82"/>
    </row>
    <row r="942" spans="9:29" x14ac:dyDescent="0.2">
      <c r="I942" s="80"/>
      <c r="J942" s="80"/>
      <c r="K942" s="80"/>
      <c r="L942" s="80"/>
      <c r="M942" s="80"/>
      <c r="N942" s="80"/>
      <c r="O942" s="80"/>
      <c r="P942" s="81"/>
      <c r="Q942" s="81"/>
      <c r="R942" s="81"/>
      <c r="S942" s="81"/>
      <c r="T942" s="81"/>
      <c r="U942" s="81"/>
      <c r="V942" s="81"/>
      <c r="W942" s="81"/>
      <c r="X942" s="82"/>
      <c r="Y942" s="82"/>
      <c r="Z942" s="81"/>
      <c r="AA942" s="81"/>
      <c r="AB942" s="81"/>
      <c r="AC942" s="82"/>
    </row>
    <row r="943" spans="9:29" x14ac:dyDescent="0.2">
      <c r="I943" s="80"/>
      <c r="J943" s="80"/>
      <c r="K943" s="80"/>
      <c r="L943" s="80"/>
      <c r="M943" s="80"/>
      <c r="N943" s="80"/>
      <c r="O943" s="80"/>
      <c r="P943" s="81"/>
      <c r="Q943" s="81"/>
      <c r="R943" s="81"/>
      <c r="S943" s="81"/>
      <c r="T943" s="81"/>
      <c r="U943" s="81"/>
      <c r="V943" s="81"/>
      <c r="W943" s="81"/>
      <c r="X943" s="82"/>
      <c r="Y943" s="82"/>
      <c r="Z943" s="81"/>
      <c r="AA943" s="81"/>
      <c r="AB943" s="81"/>
      <c r="AC943" s="82"/>
    </row>
    <row r="944" spans="9:29" x14ac:dyDescent="0.2">
      <c r="I944" s="80"/>
      <c r="J944" s="80"/>
      <c r="K944" s="80"/>
      <c r="L944" s="80"/>
      <c r="M944" s="80"/>
      <c r="N944" s="80"/>
      <c r="O944" s="80"/>
      <c r="P944" s="81"/>
      <c r="Q944" s="81"/>
      <c r="R944" s="81"/>
      <c r="S944" s="81"/>
      <c r="T944" s="81"/>
      <c r="U944" s="81"/>
      <c r="V944" s="81"/>
      <c r="W944" s="81"/>
      <c r="X944" s="82"/>
      <c r="Y944" s="82"/>
      <c r="Z944" s="81"/>
      <c r="AA944" s="81"/>
      <c r="AB944" s="81"/>
      <c r="AC944" s="82"/>
    </row>
    <row r="945" spans="9:29" x14ac:dyDescent="0.2">
      <c r="I945" s="80"/>
      <c r="J945" s="80"/>
      <c r="K945" s="80"/>
      <c r="L945" s="80"/>
      <c r="M945" s="80"/>
      <c r="N945" s="80"/>
      <c r="O945" s="80"/>
      <c r="P945" s="81"/>
      <c r="Q945" s="81"/>
      <c r="R945" s="81"/>
      <c r="S945" s="81"/>
      <c r="T945" s="81"/>
      <c r="U945" s="81"/>
      <c r="V945" s="81"/>
      <c r="W945" s="81"/>
      <c r="X945" s="82"/>
      <c r="Y945" s="82"/>
      <c r="Z945" s="81"/>
      <c r="AA945" s="81"/>
      <c r="AB945" s="81"/>
      <c r="AC945" s="82"/>
    </row>
    <row r="946" spans="9:29" x14ac:dyDescent="0.2">
      <c r="I946" s="80"/>
      <c r="J946" s="80"/>
      <c r="K946" s="80"/>
      <c r="L946" s="80"/>
      <c r="M946" s="80"/>
      <c r="N946" s="80"/>
      <c r="O946" s="80"/>
      <c r="P946" s="81"/>
      <c r="Q946" s="81"/>
      <c r="R946" s="81"/>
      <c r="S946" s="81"/>
      <c r="T946" s="81"/>
      <c r="U946" s="81"/>
      <c r="V946" s="81"/>
      <c r="W946" s="81"/>
      <c r="X946" s="82"/>
      <c r="Y946" s="82"/>
      <c r="Z946" s="81"/>
      <c r="AA946" s="81"/>
      <c r="AB946" s="81"/>
      <c r="AC946" s="82"/>
    </row>
    <row r="947" spans="9:29" x14ac:dyDescent="0.2">
      <c r="I947" s="80"/>
      <c r="J947" s="80"/>
      <c r="K947" s="80"/>
      <c r="L947" s="80"/>
      <c r="M947" s="80"/>
      <c r="N947" s="80"/>
      <c r="O947" s="80"/>
      <c r="P947" s="81"/>
      <c r="Q947" s="81"/>
      <c r="R947" s="81"/>
      <c r="S947" s="81"/>
      <c r="T947" s="81"/>
      <c r="U947" s="81"/>
      <c r="V947" s="81"/>
      <c r="W947" s="81"/>
      <c r="X947" s="82"/>
      <c r="Y947" s="82"/>
      <c r="Z947" s="81"/>
      <c r="AA947" s="81"/>
      <c r="AB947" s="81"/>
      <c r="AC947" s="82"/>
    </row>
    <row r="948" spans="9:29" x14ac:dyDescent="0.2">
      <c r="I948" s="80"/>
      <c r="J948" s="80"/>
      <c r="K948" s="80"/>
      <c r="L948" s="80"/>
      <c r="M948" s="80"/>
      <c r="N948" s="80"/>
      <c r="O948" s="80"/>
      <c r="P948" s="81"/>
      <c r="Q948" s="81"/>
      <c r="R948" s="81"/>
      <c r="S948" s="81"/>
      <c r="T948" s="81"/>
      <c r="U948" s="81"/>
      <c r="V948" s="81"/>
      <c r="W948" s="81"/>
      <c r="X948" s="82"/>
      <c r="Y948" s="82"/>
      <c r="Z948" s="81"/>
      <c r="AA948" s="81"/>
      <c r="AB948" s="81"/>
      <c r="AC948" s="82"/>
    </row>
    <row r="949" spans="9:29" x14ac:dyDescent="0.2">
      <c r="I949" s="80"/>
      <c r="J949" s="80"/>
      <c r="K949" s="80"/>
      <c r="L949" s="80"/>
      <c r="M949" s="80"/>
      <c r="N949" s="80"/>
      <c r="O949" s="80"/>
      <c r="P949" s="81"/>
      <c r="Q949" s="81"/>
      <c r="R949" s="81"/>
      <c r="S949" s="81"/>
      <c r="T949" s="81"/>
      <c r="U949" s="81"/>
      <c r="V949" s="81"/>
      <c r="W949" s="81"/>
      <c r="X949" s="82"/>
      <c r="Y949" s="82"/>
      <c r="Z949" s="81"/>
      <c r="AA949" s="81"/>
      <c r="AB949" s="81"/>
      <c r="AC949" s="82"/>
    </row>
    <row r="950" spans="9:29" x14ac:dyDescent="0.2">
      <c r="I950" s="80"/>
      <c r="J950" s="80"/>
      <c r="K950" s="80"/>
      <c r="L950" s="80"/>
      <c r="M950" s="80"/>
      <c r="N950" s="80"/>
      <c r="O950" s="80"/>
      <c r="P950" s="81"/>
      <c r="Q950" s="81"/>
      <c r="R950" s="81"/>
      <c r="S950" s="81"/>
      <c r="T950" s="81"/>
      <c r="U950" s="81"/>
      <c r="V950" s="81"/>
      <c r="W950" s="81"/>
      <c r="X950" s="82"/>
      <c r="Y950" s="82"/>
      <c r="Z950" s="81"/>
      <c r="AA950" s="81"/>
      <c r="AB950" s="81"/>
      <c r="AC950" s="82"/>
    </row>
    <row r="951" spans="9:29" x14ac:dyDescent="0.2">
      <c r="I951" s="80"/>
      <c r="J951" s="80"/>
      <c r="K951" s="80"/>
      <c r="L951" s="80"/>
      <c r="M951" s="80"/>
      <c r="N951" s="80"/>
      <c r="O951" s="80"/>
      <c r="P951" s="81"/>
      <c r="Q951" s="81"/>
      <c r="R951" s="81"/>
      <c r="S951" s="81"/>
      <c r="T951" s="81"/>
      <c r="U951" s="81"/>
      <c r="V951" s="81"/>
      <c r="W951" s="81"/>
      <c r="X951" s="82"/>
      <c r="Y951" s="82"/>
      <c r="Z951" s="81"/>
      <c r="AA951" s="81"/>
      <c r="AB951" s="81"/>
      <c r="AC951" s="82"/>
    </row>
    <row r="952" spans="9:29" x14ac:dyDescent="0.2">
      <c r="I952" s="80"/>
      <c r="J952" s="80"/>
      <c r="K952" s="80"/>
      <c r="L952" s="80"/>
      <c r="M952" s="80"/>
      <c r="N952" s="80"/>
      <c r="O952" s="80"/>
      <c r="P952" s="81"/>
      <c r="Q952" s="81"/>
      <c r="R952" s="81"/>
      <c r="S952" s="81"/>
      <c r="T952" s="81"/>
      <c r="U952" s="81"/>
      <c r="V952" s="81"/>
      <c r="W952" s="81"/>
      <c r="X952" s="82"/>
      <c r="Y952" s="82"/>
      <c r="Z952" s="81"/>
      <c r="AA952" s="81"/>
      <c r="AB952" s="81"/>
      <c r="AC952" s="82"/>
    </row>
    <row r="953" spans="9:29" x14ac:dyDescent="0.2">
      <c r="I953" s="80"/>
      <c r="J953" s="80"/>
      <c r="K953" s="80"/>
      <c r="L953" s="80"/>
      <c r="M953" s="80"/>
      <c r="N953" s="80"/>
      <c r="O953" s="80"/>
      <c r="P953" s="81"/>
      <c r="Q953" s="81"/>
      <c r="R953" s="81"/>
      <c r="S953" s="81"/>
      <c r="T953" s="81"/>
      <c r="U953" s="81"/>
      <c r="V953" s="81"/>
      <c r="W953" s="81"/>
      <c r="X953" s="82"/>
      <c r="Y953" s="82"/>
      <c r="Z953" s="81"/>
      <c r="AA953" s="81"/>
      <c r="AB953" s="81"/>
      <c r="AC953" s="82"/>
    </row>
    <row r="954" spans="9:29" x14ac:dyDescent="0.2">
      <c r="I954" s="80"/>
      <c r="J954" s="80"/>
      <c r="K954" s="80"/>
      <c r="L954" s="80"/>
      <c r="M954" s="80"/>
      <c r="N954" s="80"/>
      <c r="O954" s="80"/>
      <c r="P954" s="81"/>
      <c r="Q954" s="81"/>
      <c r="R954" s="81"/>
      <c r="S954" s="81"/>
      <c r="T954" s="81"/>
      <c r="U954" s="81"/>
      <c r="V954" s="81"/>
      <c r="W954" s="81"/>
      <c r="X954" s="82"/>
      <c r="Y954" s="82"/>
      <c r="Z954" s="81"/>
      <c r="AA954" s="81"/>
      <c r="AB954" s="81"/>
      <c r="AC954" s="82"/>
    </row>
    <row r="955" spans="9:29" x14ac:dyDescent="0.2">
      <c r="I955" s="80"/>
      <c r="J955" s="80"/>
      <c r="K955" s="80"/>
      <c r="L955" s="80"/>
      <c r="M955" s="80"/>
      <c r="N955" s="80"/>
      <c r="O955" s="80"/>
      <c r="P955" s="81"/>
      <c r="Q955" s="81"/>
      <c r="R955" s="81"/>
      <c r="S955" s="81"/>
      <c r="T955" s="81"/>
      <c r="U955" s="81"/>
      <c r="V955" s="81"/>
      <c r="W955" s="81"/>
      <c r="X955" s="82"/>
      <c r="Y955" s="82"/>
      <c r="Z955" s="81"/>
      <c r="AA955" s="81"/>
      <c r="AB955" s="81"/>
      <c r="AC955" s="82"/>
    </row>
    <row r="956" spans="9:29" x14ac:dyDescent="0.2">
      <c r="I956" s="80"/>
      <c r="J956" s="80"/>
      <c r="K956" s="80"/>
      <c r="L956" s="80"/>
      <c r="M956" s="80"/>
      <c r="N956" s="80"/>
      <c r="O956" s="80"/>
      <c r="P956" s="81"/>
      <c r="Q956" s="81"/>
      <c r="R956" s="81"/>
      <c r="S956" s="81"/>
      <c r="T956" s="81"/>
      <c r="U956" s="81"/>
      <c r="V956" s="81"/>
      <c r="W956" s="81"/>
      <c r="X956" s="82"/>
      <c r="Y956" s="82"/>
      <c r="Z956" s="81"/>
      <c r="AA956" s="81"/>
      <c r="AB956" s="81"/>
      <c r="AC956" s="82"/>
    </row>
    <row r="957" spans="9:29" x14ac:dyDescent="0.2">
      <c r="I957" s="80"/>
      <c r="J957" s="80"/>
      <c r="K957" s="80"/>
      <c r="L957" s="80"/>
      <c r="M957" s="80"/>
      <c r="N957" s="80"/>
      <c r="O957" s="80"/>
      <c r="P957" s="81"/>
      <c r="Q957" s="81"/>
      <c r="R957" s="81"/>
      <c r="S957" s="81"/>
      <c r="T957" s="81"/>
      <c r="U957" s="81"/>
      <c r="V957" s="81"/>
      <c r="W957" s="81"/>
      <c r="X957" s="82"/>
      <c r="Y957" s="82"/>
      <c r="Z957" s="81"/>
      <c r="AA957" s="81"/>
      <c r="AB957" s="81"/>
      <c r="AC957" s="82"/>
    </row>
    <row r="958" spans="9:29" x14ac:dyDescent="0.2">
      <c r="I958" s="80"/>
      <c r="J958" s="80"/>
      <c r="K958" s="80"/>
      <c r="L958" s="80"/>
      <c r="M958" s="80"/>
      <c r="N958" s="80"/>
      <c r="O958" s="80"/>
      <c r="P958" s="81"/>
      <c r="Q958" s="81"/>
      <c r="R958" s="81"/>
      <c r="S958" s="81"/>
      <c r="T958" s="81"/>
      <c r="U958" s="81"/>
      <c r="V958" s="81"/>
      <c r="W958" s="81"/>
      <c r="X958" s="82"/>
      <c r="Y958" s="82"/>
      <c r="Z958" s="81"/>
      <c r="AA958" s="81"/>
      <c r="AB958" s="81"/>
      <c r="AC958" s="82"/>
    </row>
    <row r="959" spans="9:29" x14ac:dyDescent="0.2">
      <c r="I959" s="80"/>
      <c r="J959" s="80"/>
      <c r="K959" s="80"/>
      <c r="L959" s="80"/>
      <c r="M959" s="80"/>
      <c r="N959" s="80"/>
      <c r="O959" s="80"/>
      <c r="P959" s="81"/>
      <c r="Q959" s="81"/>
      <c r="R959" s="81"/>
      <c r="S959" s="81"/>
      <c r="T959" s="81"/>
      <c r="U959" s="81"/>
      <c r="V959" s="81"/>
      <c r="W959" s="81"/>
      <c r="X959" s="82"/>
      <c r="Y959" s="82"/>
      <c r="Z959" s="81"/>
      <c r="AA959" s="81"/>
      <c r="AB959" s="81"/>
      <c r="AC959" s="82"/>
    </row>
    <row r="960" spans="9:29" x14ac:dyDescent="0.2">
      <c r="I960" s="80"/>
      <c r="J960" s="80"/>
      <c r="K960" s="80"/>
      <c r="L960" s="80"/>
      <c r="M960" s="80"/>
      <c r="N960" s="80"/>
      <c r="O960" s="80"/>
      <c r="P960" s="81"/>
      <c r="Q960" s="81"/>
      <c r="R960" s="81"/>
      <c r="S960" s="81"/>
      <c r="T960" s="81"/>
      <c r="U960" s="81"/>
      <c r="V960" s="81"/>
      <c r="W960" s="81"/>
      <c r="X960" s="82"/>
      <c r="Y960" s="82"/>
      <c r="Z960" s="81"/>
      <c r="AA960" s="81"/>
      <c r="AB960" s="81"/>
      <c r="AC960" s="82"/>
    </row>
    <row r="961" spans="9:29" x14ac:dyDescent="0.2">
      <c r="I961" s="80"/>
      <c r="J961" s="80"/>
      <c r="K961" s="80"/>
      <c r="L961" s="80"/>
      <c r="M961" s="80"/>
      <c r="N961" s="80"/>
      <c r="O961" s="80"/>
      <c r="P961" s="81"/>
      <c r="Q961" s="81"/>
      <c r="R961" s="81"/>
      <c r="S961" s="81"/>
      <c r="T961" s="81"/>
      <c r="U961" s="81"/>
      <c r="V961" s="81"/>
      <c r="W961" s="81"/>
      <c r="X961" s="82"/>
      <c r="Y961" s="82"/>
      <c r="Z961" s="81"/>
      <c r="AA961" s="81"/>
      <c r="AB961" s="81"/>
      <c r="AC961" s="82"/>
    </row>
    <row r="962" spans="9:29" x14ac:dyDescent="0.2">
      <c r="I962" s="80"/>
      <c r="J962" s="80"/>
      <c r="K962" s="80"/>
      <c r="L962" s="80"/>
      <c r="M962" s="80"/>
      <c r="N962" s="80"/>
      <c r="O962" s="80"/>
      <c r="P962" s="81"/>
      <c r="Q962" s="81"/>
      <c r="R962" s="81"/>
      <c r="S962" s="81"/>
      <c r="T962" s="81"/>
      <c r="U962" s="81"/>
      <c r="V962" s="81"/>
      <c r="W962" s="81"/>
      <c r="X962" s="82"/>
      <c r="Y962" s="82"/>
      <c r="Z962" s="81"/>
      <c r="AA962" s="81"/>
      <c r="AB962" s="81"/>
      <c r="AC962" s="82"/>
    </row>
    <row r="963" spans="9:29" x14ac:dyDescent="0.2">
      <c r="I963" s="80"/>
      <c r="J963" s="80"/>
      <c r="K963" s="80"/>
      <c r="L963" s="80"/>
      <c r="M963" s="80"/>
      <c r="N963" s="80"/>
      <c r="O963" s="80"/>
      <c r="P963" s="81"/>
      <c r="Q963" s="81"/>
      <c r="R963" s="81"/>
      <c r="S963" s="81"/>
      <c r="T963" s="81"/>
      <c r="U963" s="81"/>
      <c r="V963" s="81"/>
      <c r="W963" s="81"/>
      <c r="X963" s="82"/>
      <c r="Y963" s="82"/>
      <c r="Z963" s="81"/>
      <c r="AA963" s="81"/>
      <c r="AB963" s="81"/>
      <c r="AC963" s="82"/>
    </row>
    <row r="964" spans="9:29" x14ac:dyDescent="0.2">
      <c r="I964" s="80"/>
      <c r="J964" s="80"/>
      <c r="K964" s="80"/>
      <c r="L964" s="80"/>
      <c r="M964" s="80"/>
      <c r="N964" s="80"/>
      <c r="O964" s="80"/>
      <c r="P964" s="81"/>
      <c r="Q964" s="81"/>
      <c r="R964" s="81"/>
      <c r="S964" s="81"/>
      <c r="T964" s="81"/>
      <c r="U964" s="81"/>
      <c r="V964" s="81"/>
      <c r="W964" s="81"/>
      <c r="X964" s="82"/>
      <c r="Y964" s="82"/>
      <c r="Z964" s="81"/>
      <c r="AA964" s="81"/>
      <c r="AB964" s="81"/>
      <c r="AC964" s="82"/>
    </row>
    <row r="965" spans="9:29" x14ac:dyDescent="0.2">
      <c r="I965" s="80"/>
      <c r="J965" s="80"/>
      <c r="K965" s="80"/>
      <c r="L965" s="80"/>
      <c r="M965" s="80"/>
      <c r="N965" s="80"/>
      <c r="O965" s="80"/>
      <c r="P965" s="81"/>
      <c r="Q965" s="81"/>
      <c r="R965" s="81"/>
      <c r="S965" s="81"/>
      <c r="T965" s="81"/>
      <c r="U965" s="81"/>
      <c r="V965" s="81"/>
      <c r="W965" s="81"/>
      <c r="X965" s="82"/>
      <c r="Y965" s="82"/>
      <c r="Z965" s="81"/>
      <c r="AA965" s="81"/>
      <c r="AB965" s="81"/>
      <c r="AC965" s="82"/>
    </row>
    <row r="966" spans="9:29" x14ac:dyDescent="0.2">
      <c r="I966" s="80"/>
      <c r="J966" s="80"/>
      <c r="K966" s="80"/>
      <c r="L966" s="80"/>
      <c r="M966" s="80"/>
      <c r="N966" s="80"/>
      <c r="O966" s="80"/>
      <c r="P966" s="81"/>
      <c r="Q966" s="81"/>
      <c r="R966" s="81"/>
      <c r="S966" s="81"/>
      <c r="T966" s="81"/>
      <c r="U966" s="81"/>
      <c r="V966" s="81"/>
      <c r="W966" s="81"/>
      <c r="X966" s="82"/>
      <c r="Y966" s="82"/>
      <c r="Z966" s="81"/>
      <c r="AA966" s="81"/>
      <c r="AB966" s="81"/>
      <c r="AC966" s="82"/>
    </row>
    <row r="967" spans="9:29" x14ac:dyDescent="0.2">
      <c r="I967" s="80"/>
      <c r="J967" s="80"/>
      <c r="K967" s="80"/>
      <c r="L967" s="80"/>
      <c r="M967" s="80"/>
      <c r="N967" s="80"/>
      <c r="O967" s="80"/>
      <c r="P967" s="81"/>
      <c r="Q967" s="81"/>
      <c r="R967" s="81"/>
      <c r="S967" s="81"/>
      <c r="T967" s="81"/>
      <c r="U967" s="81"/>
      <c r="V967" s="81"/>
      <c r="W967" s="81"/>
      <c r="X967" s="82"/>
      <c r="Y967" s="82"/>
      <c r="Z967" s="81"/>
      <c r="AA967" s="81"/>
      <c r="AB967" s="81"/>
      <c r="AC967" s="82"/>
    </row>
    <row r="968" spans="9:29" x14ac:dyDescent="0.2">
      <c r="I968" s="80"/>
      <c r="J968" s="80"/>
      <c r="K968" s="80"/>
      <c r="L968" s="80"/>
      <c r="M968" s="80"/>
      <c r="N968" s="80"/>
      <c r="O968" s="80"/>
      <c r="P968" s="81"/>
      <c r="Q968" s="81"/>
      <c r="R968" s="81"/>
      <c r="S968" s="81"/>
      <c r="T968" s="81"/>
      <c r="U968" s="81"/>
      <c r="V968" s="81"/>
      <c r="W968" s="81"/>
      <c r="X968" s="82"/>
      <c r="Y968" s="82"/>
      <c r="Z968" s="81"/>
      <c r="AA968" s="81"/>
      <c r="AB968" s="81"/>
      <c r="AC968" s="82"/>
    </row>
    <row r="969" spans="9:29" x14ac:dyDescent="0.2">
      <c r="I969" s="80"/>
      <c r="J969" s="80"/>
      <c r="K969" s="80"/>
      <c r="L969" s="80"/>
      <c r="M969" s="80"/>
      <c r="N969" s="80"/>
      <c r="O969" s="80"/>
      <c r="P969" s="81"/>
      <c r="Q969" s="81"/>
      <c r="R969" s="81"/>
      <c r="S969" s="81"/>
      <c r="T969" s="81"/>
      <c r="U969" s="81"/>
      <c r="V969" s="81"/>
      <c r="W969" s="81"/>
      <c r="X969" s="82"/>
      <c r="Y969" s="82"/>
      <c r="Z969" s="81"/>
      <c r="AA969" s="81"/>
      <c r="AB969" s="81"/>
      <c r="AC969" s="82"/>
    </row>
    <row r="970" spans="9:29" x14ac:dyDescent="0.2">
      <c r="I970" s="80"/>
      <c r="J970" s="80"/>
      <c r="K970" s="80"/>
      <c r="L970" s="80"/>
      <c r="M970" s="80"/>
      <c r="N970" s="80"/>
      <c r="O970" s="80"/>
      <c r="P970" s="81"/>
      <c r="Q970" s="81"/>
      <c r="R970" s="81"/>
      <c r="S970" s="81"/>
      <c r="T970" s="81"/>
      <c r="U970" s="81"/>
      <c r="V970" s="81"/>
      <c r="W970" s="81"/>
      <c r="X970" s="82"/>
      <c r="Y970" s="82"/>
      <c r="Z970" s="81"/>
      <c r="AA970" s="81"/>
      <c r="AB970" s="81"/>
      <c r="AC970" s="82"/>
    </row>
    <row r="971" spans="9:29" x14ac:dyDescent="0.2">
      <c r="I971" s="80"/>
      <c r="J971" s="80"/>
      <c r="K971" s="80"/>
      <c r="L971" s="80"/>
      <c r="M971" s="80"/>
      <c r="N971" s="80"/>
      <c r="O971" s="80"/>
      <c r="P971" s="81"/>
      <c r="Q971" s="81"/>
      <c r="R971" s="81"/>
      <c r="S971" s="81"/>
      <c r="T971" s="81"/>
      <c r="U971" s="81"/>
      <c r="V971" s="81"/>
      <c r="W971" s="81"/>
      <c r="X971" s="82"/>
      <c r="Y971" s="82"/>
      <c r="Z971" s="81"/>
      <c r="AA971" s="81"/>
      <c r="AB971" s="81"/>
      <c r="AC971" s="82"/>
    </row>
    <row r="972" spans="9:29" x14ac:dyDescent="0.2">
      <c r="I972" s="80"/>
      <c r="J972" s="80"/>
      <c r="K972" s="80"/>
      <c r="L972" s="80"/>
      <c r="M972" s="80"/>
      <c r="N972" s="80"/>
      <c r="O972" s="80"/>
      <c r="P972" s="81"/>
      <c r="Q972" s="81"/>
      <c r="R972" s="81"/>
      <c r="S972" s="81"/>
      <c r="T972" s="81"/>
      <c r="U972" s="81"/>
      <c r="V972" s="81"/>
      <c r="W972" s="81"/>
      <c r="X972" s="82"/>
      <c r="Y972" s="82"/>
      <c r="Z972" s="81"/>
      <c r="AA972" s="81"/>
      <c r="AB972" s="81"/>
      <c r="AC972" s="82"/>
    </row>
    <row r="973" spans="9:29" x14ac:dyDescent="0.2">
      <c r="I973" s="80"/>
      <c r="J973" s="80"/>
      <c r="K973" s="80"/>
      <c r="L973" s="80"/>
      <c r="M973" s="80"/>
      <c r="N973" s="80"/>
      <c r="O973" s="80"/>
      <c r="P973" s="81"/>
      <c r="Q973" s="81"/>
      <c r="R973" s="81"/>
      <c r="S973" s="81"/>
      <c r="T973" s="81"/>
      <c r="U973" s="81"/>
      <c r="V973" s="81"/>
      <c r="W973" s="81"/>
      <c r="X973" s="82"/>
      <c r="Y973" s="82"/>
      <c r="Z973" s="81"/>
      <c r="AA973" s="81"/>
      <c r="AB973" s="81"/>
      <c r="AC973" s="82"/>
    </row>
    <row r="974" spans="9:29" x14ac:dyDescent="0.2">
      <c r="I974" s="80"/>
      <c r="J974" s="80"/>
      <c r="K974" s="80"/>
      <c r="L974" s="80"/>
      <c r="M974" s="80"/>
      <c r="N974" s="80"/>
      <c r="O974" s="80"/>
      <c r="P974" s="81"/>
      <c r="Q974" s="81"/>
      <c r="R974" s="81"/>
      <c r="S974" s="81"/>
      <c r="T974" s="81"/>
      <c r="U974" s="81"/>
      <c r="V974" s="81"/>
      <c r="W974" s="81"/>
      <c r="X974" s="82"/>
      <c r="Y974" s="82"/>
      <c r="Z974" s="81"/>
      <c r="AA974" s="81"/>
      <c r="AB974" s="81"/>
      <c r="AC974" s="82"/>
    </row>
    <row r="975" spans="9:29" x14ac:dyDescent="0.2">
      <c r="I975" s="80"/>
      <c r="J975" s="80"/>
      <c r="K975" s="80"/>
      <c r="L975" s="80"/>
      <c r="M975" s="80"/>
      <c r="N975" s="80"/>
      <c r="O975" s="80"/>
      <c r="P975" s="81"/>
      <c r="Q975" s="81"/>
      <c r="R975" s="81"/>
      <c r="S975" s="81"/>
      <c r="T975" s="81"/>
      <c r="U975" s="81"/>
      <c r="V975" s="81"/>
      <c r="W975" s="81"/>
      <c r="X975" s="82"/>
      <c r="Y975" s="82"/>
      <c r="Z975" s="81"/>
      <c r="AA975" s="81"/>
      <c r="AB975" s="81"/>
      <c r="AC975" s="82"/>
    </row>
    <row r="976" spans="9:29" x14ac:dyDescent="0.2">
      <c r="I976" s="80"/>
      <c r="J976" s="80"/>
      <c r="K976" s="80"/>
      <c r="L976" s="80"/>
      <c r="M976" s="80"/>
      <c r="N976" s="80"/>
      <c r="O976" s="80"/>
      <c r="P976" s="81"/>
      <c r="Q976" s="81"/>
      <c r="R976" s="81"/>
      <c r="S976" s="81"/>
      <c r="T976" s="81"/>
      <c r="U976" s="81"/>
      <c r="V976" s="81"/>
      <c r="W976" s="81"/>
      <c r="X976" s="82"/>
      <c r="Y976" s="82"/>
      <c r="Z976" s="81"/>
      <c r="AA976" s="81"/>
      <c r="AB976" s="81"/>
      <c r="AC976" s="82"/>
    </row>
    <row r="977" spans="9:29" x14ac:dyDescent="0.2">
      <c r="I977" s="80"/>
      <c r="J977" s="80"/>
      <c r="K977" s="80"/>
      <c r="L977" s="80"/>
      <c r="M977" s="80"/>
      <c r="N977" s="80"/>
      <c r="O977" s="80"/>
      <c r="P977" s="81"/>
      <c r="Q977" s="81"/>
      <c r="R977" s="81"/>
      <c r="S977" s="81"/>
      <c r="T977" s="81"/>
      <c r="U977" s="81"/>
      <c r="V977" s="81"/>
      <c r="W977" s="81"/>
      <c r="X977" s="82"/>
      <c r="Y977" s="82"/>
      <c r="Z977" s="81"/>
      <c r="AA977" s="81"/>
      <c r="AB977" s="81"/>
      <c r="AC977" s="82"/>
    </row>
    <row r="978" spans="9:29" x14ac:dyDescent="0.2">
      <c r="I978" s="80"/>
      <c r="J978" s="80"/>
      <c r="K978" s="80"/>
      <c r="L978" s="80"/>
      <c r="M978" s="80"/>
      <c r="N978" s="80"/>
      <c r="O978" s="80"/>
      <c r="P978" s="81"/>
      <c r="Q978" s="81"/>
      <c r="R978" s="81"/>
      <c r="S978" s="81"/>
      <c r="T978" s="81"/>
      <c r="U978" s="81"/>
      <c r="V978" s="81"/>
      <c r="W978" s="81"/>
      <c r="X978" s="82"/>
      <c r="Y978" s="82"/>
      <c r="Z978" s="81"/>
      <c r="AA978" s="81"/>
      <c r="AB978" s="81"/>
      <c r="AC978" s="82"/>
    </row>
    <row r="979" spans="9:29" x14ac:dyDescent="0.2">
      <c r="I979" s="80"/>
      <c r="J979" s="80"/>
      <c r="K979" s="80"/>
      <c r="L979" s="80"/>
      <c r="M979" s="80"/>
      <c r="N979" s="80"/>
      <c r="O979" s="80"/>
      <c r="P979" s="81"/>
      <c r="Q979" s="81"/>
      <c r="R979" s="81"/>
      <c r="S979" s="81"/>
      <c r="T979" s="81"/>
      <c r="U979" s="81"/>
      <c r="V979" s="81"/>
      <c r="W979" s="81"/>
      <c r="X979" s="82"/>
      <c r="Y979" s="82"/>
      <c r="Z979" s="81"/>
      <c r="AA979" s="81"/>
      <c r="AB979" s="81"/>
      <c r="AC979" s="82"/>
    </row>
    <row r="980" spans="9:29" x14ac:dyDescent="0.2">
      <c r="I980" s="80"/>
      <c r="J980" s="80"/>
      <c r="K980" s="80"/>
      <c r="L980" s="80"/>
      <c r="M980" s="80"/>
      <c r="N980" s="80"/>
      <c r="O980" s="80"/>
      <c r="P980" s="81"/>
      <c r="Q980" s="81"/>
      <c r="R980" s="81"/>
      <c r="S980" s="81"/>
      <c r="T980" s="81"/>
      <c r="U980" s="81"/>
      <c r="V980" s="81"/>
      <c r="W980" s="81"/>
      <c r="X980" s="82"/>
      <c r="Y980" s="82"/>
      <c r="Z980" s="81"/>
      <c r="AA980" s="81"/>
      <c r="AB980" s="81"/>
      <c r="AC980" s="82"/>
    </row>
    <row r="981" spans="9:29" x14ac:dyDescent="0.2">
      <c r="I981" s="80"/>
      <c r="J981" s="80"/>
      <c r="K981" s="80"/>
      <c r="L981" s="80"/>
      <c r="M981" s="80"/>
      <c r="N981" s="80"/>
      <c r="O981" s="80"/>
      <c r="P981" s="81"/>
      <c r="Q981" s="81"/>
      <c r="R981" s="81"/>
      <c r="S981" s="81"/>
      <c r="T981" s="81"/>
      <c r="U981" s="81"/>
      <c r="V981" s="81"/>
      <c r="W981" s="81"/>
      <c r="X981" s="82"/>
      <c r="Y981" s="82"/>
      <c r="Z981" s="81"/>
      <c r="AA981" s="81"/>
      <c r="AB981" s="81"/>
      <c r="AC981" s="82"/>
    </row>
    <row r="982" spans="9:29" x14ac:dyDescent="0.2">
      <c r="I982" s="80"/>
      <c r="J982" s="80"/>
      <c r="K982" s="80"/>
      <c r="L982" s="80"/>
      <c r="M982" s="80"/>
      <c r="N982" s="80"/>
      <c r="O982" s="80"/>
      <c r="P982" s="81"/>
      <c r="Q982" s="81"/>
      <c r="R982" s="81"/>
      <c r="S982" s="81"/>
      <c r="T982" s="81"/>
      <c r="U982" s="81"/>
      <c r="V982" s="81"/>
      <c r="W982" s="81"/>
      <c r="X982" s="82"/>
      <c r="Y982" s="82"/>
      <c r="Z982" s="81"/>
      <c r="AA982" s="81"/>
      <c r="AB982" s="81"/>
      <c r="AC982" s="82"/>
    </row>
    <row r="983" spans="9:29" x14ac:dyDescent="0.2">
      <c r="I983" s="80"/>
      <c r="J983" s="80"/>
      <c r="K983" s="80"/>
      <c r="L983" s="80"/>
      <c r="M983" s="80"/>
      <c r="N983" s="80"/>
      <c r="O983" s="80"/>
      <c r="P983" s="81"/>
      <c r="Q983" s="81"/>
      <c r="R983" s="81"/>
      <c r="S983" s="81"/>
      <c r="T983" s="81"/>
      <c r="U983" s="81"/>
      <c r="V983" s="81"/>
      <c r="W983" s="81"/>
      <c r="X983" s="82"/>
      <c r="Y983" s="82"/>
      <c r="Z983" s="81"/>
      <c r="AA983" s="81"/>
      <c r="AB983" s="81"/>
      <c r="AC983" s="82"/>
    </row>
    <row r="984" spans="9:29" x14ac:dyDescent="0.2">
      <c r="I984" s="80"/>
      <c r="J984" s="80"/>
      <c r="K984" s="80"/>
      <c r="L984" s="80"/>
      <c r="M984" s="80"/>
      <c r="N984" s="80"/>
      <c r="O984" s="80"/>
      <c r="P984" s="81"/>
      <c r="Q984" s="81"/>
      <c r="R984" s="81"/>
      <c r="S984" s="81"/>
      <c r="T984" s="81"/>
      <c r="U984" s="81"/>
      <c r="V984" s="81"/>
      <c r="W984" s="81"/>
      <c r="X984" s="82"/>
      <c r="Y984" s="82"/>
      <c r="Z984" s="81"/>
      <c r="AA984" s="81"/>
      <c r="AB984" s="81"/>
      <c r="AC984" s="82"/>
    </row>
    <row r="985" spans="9:29" x14ac:dyDescent="0.2">
      <c r="I985" s="80"/>
      <c r="J985" s="80"/>
      <c r="K985" s="80"/>
      <c r="L985" s="80"/>
      <c r="M985" s="80"/>
      <c r="N985" s="80"/>
      <c r="O985" s="80"/>
      <c r="P985" s="81"/>
      <c r="Q985" s="81"/>
      <c r="R985" s="81"/>
      <c r="S985" s="81"/>
      <c r="T985" s="81"/>
      <c r="U985" s="81"/>
      <c r="V985" s="81"/>
      <c r="W985" s="81"/>
      <c r="X985" s="82"/>
      <c r="Y985" s="82"/>
      <c r="Z985" s="81"/>
      <c r="AA985" s="81"/>
      <c r="AB985" s="81"/>
      <c r="AC985" s="82"/>
    </row>
    <row r="986" spans="9:29" x14ac:dyDescent="0.2">
      <c r="I986" s="80"/>
      <c r="J986" s="80"/>
      <c r="K986" s="80"/>
      <c r="L986" s="80"/>
      <c r="M986" s="80"/>
      <c r="N986" s="80"/>
      <c r="O986" s="80"/>
      <c r="P986" s="81"/>
      <c r="Q986" s="81"/>
      <c r="R986" s="81"/>
      <c r="S986" s="81"/>
      <c r="T986" s="81"/>
      <c r="U986" s="81"/>
      <c r="V986" s="81"/>
      <c r="W986" s="81"/>
      <c r="X986" s="82"/>
      <c r="Y986" s="82"/>
      <c r="Z986" s="81"/>
      <c r="AA986" s="81"/>
      <c r="AB986" s="81"/>
      <c r="AC986" s="82"/>
    </row>
    <row r="987" spans="9:29" x14ac:dyDescent="0.2">
      <c r="I987" s="80"/>
      <c r="J987" s="80"/>
      <c r="K987" s="80"/>
      <c r="L987" s="80"/>
      <c r="M987" s="80"/>
      <c r="N987" s="80"/>
      <c r="O987" s="80"/>
      <c r="P987" s="81"/>
      <c r="Q987" s="81"/>
      <c r="R987" s="81"/>
      <c r="S987" s="81"/>
      <c r="T987" s="81"/>
      <c r="U987" s="81"/>
      <c r="V987" s="81"/>
      <c r="W987" s="81"/>
      <c r="X987" s="82"/>
      <c r="Y987" s="82"/>
      <c r="Z987" s="81"/>
      <c r="AA987" s="81"/>
      <c r="AB987" s="81"/>
      <c r="AC987" s="82"/>
    </row>
    <row r="988" spans="9:29" x14ac:dyDescent="0.2">
      <c r="I988" s="80"/>
      <c r="J988" s="80"/>
      <c r="K988" s="80"/>
      <c r="L988" s="80"/>
      <c r="M988" s="80"/>
      <c r="N988" s="80"/>
      <c r="O988" s="80"/>
      <c r="P988" s="81"/>
      <c r="Q988" s="81"/>
      <c r="R988" s="81"/>
      <c r="S988" s="81"/>
      <c r="T988" s="81"/>
      <c r="U988" s="81"/>
      <c r="V988" s="81"/>
      <c r="W988" s="81"/>
      <c r="X988" s="82"/>
      <c r="Y988" s="82"/>
      <c r="Z988" s="81"/>
      <c r="AA988" s="81"/>
      <c r="AB988" s="81"/>
      <c r="AC988" s="82"/>
    </row>
    <row r="989" spans="9:29" x14ac:dyDescent="0.2">
      <c r="I989" s="80"/>
      <c r="J989" s="80"/>
      <c r="K989" s="80"/>
      <c r="L989" s="80"/>
      <c r="M989" s="80"/>
      <c r="N989" s="80"/>
      <c r="O989" s="80"/>
      <c r="P989" s="81"/>
      <c r="Q989" s="81"/>
      <c r="R989" s="81"/>
      <c r="S989" s="81"/>
      <c r="T989" s="81"/>
      <c r="U989" s="81"/>
      <c r="V989" s="81"/>
      <c r="W989" s="81"/>
      <c r="X989" s="82"/>
      <c r="Y989" s="82"/>
      <c r="Z989" s="81"/>
      <c r="AA989" s="81"/>
      <c r="AB989" s="81"/>
      <c r="AC989" s="82"/>
    </row>
    <row r="990" spans="9:29" x14ac:dyDescent="0.2">
      <c r="I990" s="80"/>
      <c r="J990" s="80"/>
      <c r="K990" s="80"/>
      <c r="L990" s="80"/>
      <c r="M990" s="80"/>
      <c r="N990" s="80"/>
      <c r="O990" s="80"/>
      <c r="P990" s="81"/>
      <c r="Q990" s="81"/>
      <c r="R990" s="81"/>
      <c r="S990" s="81"/>
      <c r="T990" s="81"/>
      <c r="U990" s="81"/>
      <c r="V990" s="81"/>
      <c r="W990" s="81"/>
      <c r="X990" s="82"/>
      <c r="Y990" s="82"/>
      <c r="Z990" s="81"/>
      <c r="AA990" s="81"/>
      <c r="AB990" s="81"/>
      <c r="AC990" s="82"/>
    </row>
    <row r="991" spans="9:29" x14ac:dyDescent="0.2">
      <c r="I991" s="80"/>
      <c r="J991" s="80"/>
      <c r="K991" s="80"/>
      <c r="L991" s="80"/>
      <c r="M991" s="80"/>
      <c r="N991" s="80"/>
      <c r="O991" s="80"/>
      <c r="P991" s="81"/>
      <c r="Q991" s="81"/>
      <c r="R991" s="81"/>
      <c r="S991" s="81"/>
      <c r="T991" s="81"/>
      <c r="U991" s="81"/>
      <c r="V991" s="81"/>
      <c r="W991" s="81"/>
      <c r="X991" s="82"/>
      <c r="Y991" s="82"/>
      <c r="Z991" s="81"/>
      <c r="AA991" s="81"/>
      <c r="AB991" s="81"/>
      <c r="AC991" s="82"/>
    </row>
    <row r="992" spans="9:29" x14ac:dyDescent="0.2">
      <c r="I992" s="80"/>
      <c r="J992" s="80"/>
      <c r="K992" s="80"/>
      <c r="L992" s="80"/>
      <c r="M992" s="80"/>
      <c r="N992" s="80"/>
      <c r="O992" s="80"/>
      <c r="P992" s="81"/>
      <c r="Q992" s="81"/>
      <c r="R992" s="81"/>
      <c r="S992" s="81"/>
      <c r="T992" s="81"/>
      <c r="U992" s="81"/>
      <c r="V992" s="81"/>
      <c r="W992" s="81"/>
      <c r="X992" s="82"/>
      <c r="Y992" s="82"/>
      <c r="Z992" s="81"/>
      <c r="AA992" s="81"/>
      <c r="AB992" s="81"/>
      <c r="AC992" s="82"/>
    </row>
    <row r="993" spans="9:29" x14ac:dyDescent="0.2">
      <c r="I993" s="80"/>
      <c r="J993" s="80"/>
      <c r="K993" s="80"/>
      <c r="L993" s="80"/>
      <c r="M993" s="80"/>
      <c r="N993" s="80"/>
      <c r="O993" s="80"/>
      <c r="P993" s="81"/>
      <c r="Q993" s="81"/>
      <c r="R993" s="81"/>
      <c r="S993" s="81"/>
      <c r="T993" s="81"/>
      <c r="U993" s="81"/>
      <c r="V993" s="81"/>
      <c r="W993" s="81"/>
      <c r="X993" s="82"/>
      <c r="Y993" s="82"/>
      <c r="Z993" s="81"/>
      <c r="AA993" s="81"/>
      <c r="AB993" s="81"/>
      <c r="AC993" s="82"/>
    </row>
    <row r="994" spans="9:29" x14ac:dyDescent="0.2">
      <c r="I994" s="80"/>
      <c r="J994" s="80"/>
      <c r="K994" s="80"/>
      <c r="L994" s="80"/>
      <c r="M994" s="80"/>
      <c r="N994" s="80"/>
      <c r="O994" s="80"/>
      <c r="P994" s="81"/>
      <c r="Q994" s="81"/>
      <c r="R994" s="81"/>
      <c r="S994" s="81"/>
      <c r="T994" s="81"/>
      <c r="U994" s="81"/>
      <c r="V994" s="81"/>
      <c r="W994" s="81"/>
      <c r="X994" s="82"/>
      <c r="Y994" s="82"/>
      <c r="Z994" s="81"/>
      <c r="AA994" s="81"/>
      <c r="AB994" s="81"/>
      <c r="AC994" s="82"/>
    </row>
    <row r="995" spans="9:29" x14ac:dyDescent="0.2">
      <c r="I995" s="80"/>
      <c r="J995" s="80"/>
      <c r="K995" s="80"/>
      <c r="L995" s="80"/>
      <c r="M995" s="80"/>
      <c r="N995" s="80"/>
      <c r="O995" s="80"/>
      <c r="P995" s="81"/>
      <c r="Q995" s="81"/>
      <c r="R995" s="81"/>
      <c r="S995" s="81"/>
      <c r="T995" s="81"/>
      <c r="U995" s="81"/>
      <c r="V995" s="81"/>
      <c r="W995" s="81"/>
      <c r="X995" s="82"/>
      <c r="Y995" s="82"/>
      <c r="Z995" s="81"/>
      <c r="AA995" s="81"/>
      <c r="AB995" s="81"/>
      <c r="AC995" s="82"/>
    </row>
    <row r="996" spans="9:29" x14ac:dyDescent="0.2">
      <c r="I996" s="80"/>
      <c r="J996" s="80"/>
      <c r="K996" s="80"/>
      <c r="L996" s="80"/>
      <c r="M996" s="80"/>
      <c r="N996" s="80"/>
      <c r="O996" s="80"/>
      <c r="P996" s="81"/>
      <c r="Q996" s="81"/>
      <c r="R996" s="81"/>
      <c r="S996" s="81"/>
      <c r="T996" s="81"/>
      <c r="U996" s="81"/>
      <c r="V996" s="81"/>
      <c r="W996" s="81"/>
      <c r="X996" s="82"/>
      <c r="Y996" s="82"/>
      <c r="Z996" s="81"/>
      <c r="AA996" s="81"/>
      <c r="AB996" s="81"/>
      <c r="AC996" s="82"/>
    </row>
    <row r="997" spans="9:29" x14ac:dyDescent="0.2">
      <c r="I997" s="80"/>
      <c r="J997" s="80"/>
      <c r="K997" s="80"/>
      <c r="L997" s="80"/>
      <c r="M997" s="80"/>
      <c r="N997" s="80"/>
      <c r="O997" s="80"/>
      <c r="P997" s="81"/>
      <c r="Q997" s="81"/>
      <c r="R997" s="81"/>
      <c r="S997" s="81"/>
      <c r="T997" s="81"/>
      <c r="U997" s="81"/>
      <c r="V997" s="81"/>
      <c r="W997" s="81"/>
      <c r="X997" s="82"/>
      <c r="Y997" s="82"/>
      <c r="Z997" s="81"/>
      <c r="AA997" s="81"/>
      <c r="AB997" s="81"/>
      <c r="AC997" s="82"/>
    </row>
    <row r="998" spans="9:29" x14ac:dyDescent="0.2">
      <c r="I998" s="80"/>
      <c r="J998" s="80"/>
      <c r="K998" s="80"/>
      <c r="L998" s="80"/>
      <c r="M998" s="80"/>
      <c r="N998" s="80"/>
      <c r="O998" s="80"/>
      <c r="P998" s="81"/>
      <c r="Q998" s="81"/>
      <c r="R998" s="81"/>
      <c r="S998" s="81"/>
      <c r="T998" s="81"/>
      <c r="U998" s="81"/>
      <c r="V998" s="81"/>
      <c r="W998" s="81"/>
      <c r="X998" s="82"/>
      <c r="Y998" s="82"/>
      <c r="Z998" s="81"/>
      <c r="AA998" s="81"/>
      <c r="AB998" s="81"/>
      <c r="AC998" s="82"/>
    </row>
    <row r="999" spans="9:29" x14ac:dyDescent="0.2">
      <c r="I999" s="80"/>
      <c r="J999" s="80"/>
      <c r="K999" s="80"/>
      <c r="L999" s="80"/>
      <c r="M999" s="80"/>
      <c r="N999" s="80"/>
      <c r="O999" s="80"/>
      <c r="P999" s="81"/>
      <c r="Q999" s="81"/>
      <c r="R999" s="81"/>
      <c r="S999" s="81"/>
      <c r="T999" s="81"/>
      <c r="U999" s="81"/>
      <c r="V999" s="81"/>
      <c r="W999" s="81"/>
      <c r="X999" s="82"/>
      <c r="Y999" s="82"/>
      <c r="Z999" s="81"/>
      <c r="AA999" s="81"/>
      <c r="AB999" s="81"/>
      <c r="AC999" s="82"/>
    </row>
    <row r="1000" spans="9:29" x14ac:dyDescent="0.2">
      <c r="I1000" s="80"/>
      <c r="J1000" s="80"/>
      <c r="K1000" s="80"/>
      <c r="L1000" s="80"/>
      <c r="M1000" s="80"/>
      <c r="N1000" s="80"/>
      <c r="O1000" s="80"/>
      <c r="P1000" s="81"/>
      <c r="Q1000" s="81"/>
      <c r="R1000" s="81"/>
      <c r="S1000" s="81"/>
      <c r="T1000" s="81"/>
      <c r="U1000" s="81"/>
      <c r="V1000" s="81"/>
      <c r="W1000" s="81"/>
      <c r="X1000" s="82"/>
      <c r="Y1000" s="82"/>
      <c r="Z1000" s="81"/>
      <c r="AA1000" s="81"/>
      <c r="AB1000" s="81"/>
      <c r="AC1000" s="82"/>
    </row>
    <row r="1001" spans="9:29" x14ac:dyDescent="0.2">
      <c r="I1001" s="80"/>
      <c r="J1001" s="80"/>
      <c r="K1001" s="80"/>
      <c r="L1001" s="80"/>
      <c r="M1001" s="80"/>
      <c r="N1001" s="80"/>
      <c r="O1001" s="80"/>
      <c r="P1001" s="81"/>
      <c r="Q1001" s="81"/>
      <c r="R1001" s="81"/>
      <c r="S1001" s="81"/>
      <c r="T1001" s="81"/>
      <c r="U1001" s="81"/>
      <c r="V1001" s="81"/>
      <c r="W1001" s="81"/>
      <c r="X1001" s="82"/>
      <c r="Y1001" s="82"/>
      <c r="Z1001" s="81"/>
      <c r="AA1001" s="81"/>
      <c r="AB1001" s="81"/>
      <c r="AC1001" s="82"/>
    </row>
    <row r="1002" spans="9:29" x14ac:dyDescent="0.2">
      <c r="I1002" s="80"/>
      <c r="J1002" s="80"/>
      <c r="K1002" s="80"/>
      <c r="L1002" s="80"/>
      <c r="M1002" s="80"/>
      <c r="N1002" s="80"/>
      <c r="O1002" s="80"/>
      <c r="P1002" s="81"/>
      <c r="Q1002" s="81"/>
      <c r="R1002" s="81"/>
      <c r="S1002" s="81"/>
      <c r="T1002" s="81"/>
      <c r="U1002" s="81"/>
      <c r="V1002" s="81"/>
      <c r="W1002" s="81"/>
      <c r="X1002" s="82"/>
      <c r="Y1002" s="82"/>
      <c r="Z1002" s="81"/>
      <c r="AA1002" s="81"/>
      <c r="AB1002" s="81"/>
      <c r="AC1002" s="82"/>
    </row>
    <row r="1003" spans="9:29" x14ac:dyDescent="0.2">
      <c r="I1003" s="80"/>
      <c r="J1003" s="80"/>
      <c r="K1003" s="80"/>
      <c r="L1003" s="80"/>
      <c r="M1003" s="80"/>
      <c r="N1003" s="80"/>
      <c r="O1003" s="80"/>
      <c r="P1003" s="81"/>
      <c r="Q1003" s="81"/>
      <c r="R1003" s="81"/>
      <c r="S1003" s="81"/>
      <c r="T1003" s="81"/>
      <c r="U1003" s="81"/>
      <c r="V1003" s="81"/>
      <c r="W1003" s="81"/>
      <c r="X1003" s="82"/>
      <c r="Y1003" s="82"/>
      <c r="Z1003" s="81"/>
      <c r="AA1003" s="81"/>
      <c r="AB1003" s="81"/>
      <c r="AC1003" s="82"/>
    </row>
    <row r="1004" spans="9:29" x14ac:dyDescent="0.2">
      <c r="I1004" s="80"/>
      <c r="J1004" s="80"/>
      <c r="K1004" s="80"/>
      <c r="L1004" s="80"/>
      <c r="M1004" s="80"/>
      <c r="N1004" s="80"/>
      <c r="O1004" s="80"/>
      <c r="P1004" s="81"/>
      <c r="Q1004" s="81"/>
      <c r="R1004" s="81"/>
      <c r="S1004" s="81"/>
      <c r="T1004" s="81"/>
      <c r="U1004" s="81"/>
      <c r="V1004" s="81"/>
      <c r="W1004" s="81"/>
      <c r="X1004" s="82"/>
      <c r="Y1004" s="82"/>
      <c r="Z1004" s="81"/>
      <c r="AA1004" s="81"/>
      <c r="AB1004" s="81"/>
      <c r="AC1004" s="82"/>
    </row>
    <row r="1005" spans="9:29" x14ac:dyDescent="0.2">
      <c r="I1005" s="80"/>
      <c r="J1005" s="80"/>
      <c r="K1005" s="80"/>
      <c r="L1005" s="80"/>
      <c r="M1005" s="80"/>
      <c r="N1005" s="80"/>
      <c r="O1005" s="80"/>
      <c r="P1005" s="81"/>
      <c r="Q1005" s="81"/>
      <c r="R1005" s="81"/>
      <c r="S1005" s="81"/>
      <c r="T1005" s="81"/>
      <c r="U1005" s="81"/>
      <c r="V1005" s="81"/>
      <c r="W1005" s="81"/>
      <c r="X1005" s="82"/>
      <c r="Y1005" s="82"/>
      <c r="Z1005" s="81"/>
      <c r="AA1005" s="81"/>
      <c r="AB1005" s="81"/>
      <c r="AC1005" s="82"/>
    </row>
    <row r="1006" spans="9:29" x14ac:dyDescent="0.2">
      <c r="I1006" s="80"/>
      <c r="J1006" s="80"/>
      <c r="K1006" s="80"/>
      <c r="L1006" s="80"/>
      <c r="M1006" s="80"/>
      <c r="N1006" s="80"/>
      <c r="O1006" s="80"/>
      <c r="P1006" s="81"/>
      <c r="Q1006" s="81"/>
      <c r="R1006" s="81"/>
      <c r="S1006" s="81"/>
      <c r="T1006" s="81"/>
      <c r="U1006" s="81"/>
      <c r="V1006" s="81"/>
      <c r="W1006" s="81"/>
      <c r="X1006" s="82"/>
      <c r="Y1006" s="82"/>
      <c r="Z1006" s="81"/>
      <c r="AA1006" s="81"/>
      <c r="AB1006" s="81"/>
      <c r="AC1006" s="82"/>
    </row>
    <row r="1007" spans="9:29" x14ac:dyDescent="0.2">
      <c r="I1007" s="80"/>
      <c r="J1007" s="80"/>
      <c r="K1007" s="80"/>
      <c r="L1007" s="80"/>
      <c r="M1007" s="80"/>
      <c r="N1007" s="80"/>
      <c r="O1007" s="80"/>
      <c r="P1007" s="81"/>
      <c r="Q1007" s="81"/>
      <c r="R1007" s="81"/>
      <c r="S1007" s="81"/>
      <c r="T1007" s="81"/>
      <c r="U1007" s="81"/>
      <c r="V1007" s="81"/>
      <c r="W1007" s="81"/>
      <c r="X1007" s="82"/>
      <c r="Y1007" s="82"/>
      <c r="Z1007" s="81"/>
      <c r="AA1007" s="81"/>
      <c r="AB1007" s="81"/>
      <c r="AC1007" s="82"/>
    </row>
    <row r="1008" spans="9:29" x14ac:dyDescent="0.2">
      <c r="I1008" s="80"/>
      <c r="J1008" s="80"/>
      <c r="K1008" s="80"/>
      <c r="L1008" s="80"/>
      <c r="M1008" s="80"/>
      <c r="N1008" s="80"/>
      <c r="O1008" s="80"/>
      <c r="P1008" s="81"/>
      <c r="Q1008" s="81"/>
      <c r="R1008" s="81"/>
      <c r="S1008" s="81"/>
      <c r="T1008" s="81"/>
      <c r="U1008" s="81"/>
      <c r="V1008" s="81"/>
      <c r="W1008" s="81"/>
      <c r="X1008" s="82"/>
      <c r="Y1008" s="82"/>
      <c r="Z1008" s="81"/>
      <c r="AA1008" s="81"/>
      <c r="AB1008" s="81"/>
      <c r="AC1008" s="82"/>
    </row>
    <row r="1009" spans="9:29" x14ac:dyDescent="0.2">
      <c r="I1009" s="80"/>
      <c r="J1009" s="80"/>
      <c r="K1009" s="80"/>
      <c r="L1009" s="80"/>
      <c r="M1009" s="80"/>
      <c r="N1009" s="80"/>
      <c r="O1009" s="80"/>
      <c r="P1009" s="81"/>
      <c r="Q1009" s="81"/>
      <c r="R1009" s="81"/>
      <c r="S1009" s="81"/>
      <c r="T1009" s="81"/>
      <c r="U1009" s="81"/>
      <c r="V1009" s="81"/>
      <c r="W1009" s="81"/>
      <c r="X1009" s="82"/>
      <c r="Y1009" s="82"/>
      <c r="Z1009" s="81"/>
      <c r="AA1009" s="81"/>
      <c r="AB1009" s="81"/>
      <c r="AC1009" s="82"/>
    </row>
    <row r="1010" spans="9:29" x14ac:dyDescent="0.2">
      <c r="I1010" s="80"/>
      <c r="J1010" s="80"/>
      <c r="K1010" s="80"/>
      <c r="L1010" s="80"/>
      <c r="M1010" s="80"/>
      <c r="N1010" s="80"/>
      <c r="O1010" s="80"/>
      <c r="P1010" s="81"/>
      <c r="Q1010" s="81"/>
      <c r="R1010" s="81"/>
      <c r="S1010" s="81"/>
      <c r="T1010" s="81"/>
      <c r="U1010" s="81"/>
      <c r="V1010" s="81"/>
      <c r="W1010" s="81"/>
      <c r="X1010" s="82"/>
      <c r="Y1010" s="82"/>
      <c r="Z1010" s="81"/>
      <c r="AA1010" s="81"/>
      <c r="AB1010" s="81"/>
      <c r="AC1010" s="82"/>
    </row>
    <row r="1011" spans="9:29" x14ac:dyDescent="0.2">
      <c r="I1011" s="80"/>
      <c r="J1011" s="80"/>
      <c r="K1011" s="80"/>
      <c r="L1011" s="80"/>
      <c r="M1011" s="80"/>
      <c r="N1011" s="80"/>
      <c r="O1011" s="80"/>
      <c r="P1011" s="81"/>
      <c r="Q1011" s="81"/>
      <c r="R1011" s="81"/>
      <c r="S1011" s="81"/>
      <c r="T1011" s="81"/>
      <c r="U1011" s="81"/>
      <c r="V1011" s="81"/>
      <c r="W1011" s="81"/>
      <c r="X1011" s="82"/>
      <c r="Y1011" s="82"/>
      <c r="Z1011" s="81"/>
      <c r="AA1011" s="81"/>
      <c r="AB1011" s="81"/>
      <c r="AC1011" s="82"/>
    </row>
    <row r="1012" spans="9:29" x14ac:dyDescent="0.2">
      <c r="I1012" s="80"/>
      <c r="J1012" s="80"/>
      <c r="K1012" s="80"/>
      <c r="L1012" s="80"/>
      <c r="M1012" s="80"/>
      <c r="N1012" s="80"/>
      <c r="O1012" s="80"/>
      <c r="P1012" s="81"/>
      <c r="Q1012" s="81"/>
      <c r="R1012" s="81"/>
      <c r="S1012" s="81"/>
      <c r="T1012" s="81"/>
      <c r="U1012" s="81"/>
      <c r="V1012" s="81"/>
      <c r="W1012" s="81"/>
      <c r="X1012" s="82"/>
      <c r="Y1012" s="82"/>
      <c r="Z1012" s="81"/>
      <c r="AA1012" s="81"/>
      <c r="AB1012" s="81"/>
      <c r="AC1012" s="82"/>
    </row>
    <row r="1013" spans="9:29" x14ac:dyDescent="0.2">
      <c r="I1013" s="80"/>
      <c r="J1013" s="80"/>
      <c r="K1013" s="80"/>
      <c r="L1013" s="80"/>
      <c r="M1013" s="80"/>
      <c r="N1013" s="80"/>
      <c r="O1013" s="80"/>
      <c r="P1013" s="81"/>
      <c r="Q1013" s="81"/>
      <c r="R1013" s="81"/>
      <c r="S1013" s="81"/>
      <c r="T1013" s="81"/>
      <c r="U1013" s="81"/>
      <c r="V1013" s="81"/>
      <c r="W1013" s="81"/>
      <c r="X1013" s="82"/>
      <c r="Y1013" s="82"/>
      <c r="Z1013" s="81"/>
      <c r="AA1013" s="81"/>
      <c r="AB1013" s="81"/>
      <c r="AC1013" s="82"/>
    </row>
    <row r="1014" spans="9:29" x14ac:dyDescent="0.2">
      <c r="I1014" s="80"/>
      <c r="J1014" s="80"/>
      <c r="K1014" s="80"/>
      <c r="L1014" s="80"/>
      <c r="M1014" s="80"/>
      <c r="N1014" s="80"/>
      <c r="O1014" s="80"/>
      <c r="P1014" s="81"/>
      <c r="Q1014" s="81"/>
      <c r="R1014" s="81"/>
      <c r="S1014" s="81"/>
      <c r="T1014" s="81"/>
      <c r="U1014" s="81"/>
      <c r="V1014" s="81"/>
      <c r="W1014" s="81"/>
      <c r="X1014" s="82"/>
      <c r="Y1014" s="82"/>
      <c r="Z1014" s="81"/>
      <c r="AA1014" s="81"/>
      <c r="AB1014" s="81"/>
      <c r="AC1014" s="82"/>
    </row>
    <row r="1015" spans="9:29" x14ac:dyDescent="0.2">
      <c r="I1015" s="80"/>
      <c r="J1015" s="80"/>
      <c r="K1015" s="80"/>
      <c r="L1015" s="80"/>
      <c r="M1015" s="80"/>
      <c r="N1015" s="80"/>
      <c r="O1015" s="80"/>
      <c r="P1015" s="81"/>
      <c r="Q1015" s="81"/>
      <c r="R1015" s="81"/>
      <c r="S1015" s="81"/>
      <c r="T1015" s="81"/>
      <c r="U1015" s="81"/>
      <c r="V1015" s="81"/>
      <c r="W1015" s="81"/>
      <c r="X1015" s="82"/>
      <c r="Y1015" s="82"/>
      <c r="Z1015" s="81"/>
      <c r="AA1015" s="81"/>
      <c r="AB1015" s="81"/>
      <c r="AC1015" s="82"/>
    </row>
    <row r="1016" spans="9:29" x14ac:dyDescent="0.2">
      <c r="I1016" s="80"/>
      <c r="J1016" s="80"/>
      <c r="K1016" s="80"/>
      <c r="L1016" s="80"/>
      <c r="M1016" s="80"/>
      <c r="N1016" s="80"/>
      <c r="O1016" s="80"/>
      <c r="P1016" s="81"/>
      <c r="Q1016" s="81"/>
      <c r="R1016" s="81"/>
      <c r="S1016" s="81"/>
      <c r="T1016" s="81"/>
      <c r="U1016" s="81"/>
      <c r="V1016" s="81"/>
      <c r="W1016" s="81"/>
      <c r="X1016" s="82"/>
      <c r="Y1016" s="82"/>
      <c r="Z1016" s="81"/>
      <c r="AA1016" s="81"/>
      <c r="AB1016" s="81"/>
      <c r="AC1016" s="82"/>
    </row>
    <row r="1017" spans="9:29" x14ac:dyDescent="0.2">
      <c r="I1017" s="80"/>
      <c r="J1017" s="80"/>
      <c r="K1017" s="80"/>
      <c r="L1017" s="80"/>
      <c r="M1017" s="80"/>
      <c r="N1017" s="80"/>
      <c r="O1017" s="80"/>
      <c r="P1017" s="81"/>
      <c r="Q1017" s="81"/>
      <c r="R1017" s="81"/>
      <c r="S1017" s="81"/>
      <c r="T1017" s="81"/>
      <c r="U1017" s="81"/>
      <c r="V1017" s="81"/>
      <c r="W1017" s="81"/>
      <c r="X1017" s="82"/>
      <c r="Y1017" s="82"/>
      <c r="Z1017" s="81"/>
      <c r="AA1017" s="81"/>
      <c r="AB1017" s="81"/>
      <c r="AC1017" s="82"/>
    </row>
    <row r="1018" spans="9:29" x14ac:dyDescent="0.2">
      <c r="I1018" s="80"/>
      <c r="J1018" s="80"/>
      <c r="K1018" s="80"/>
      <c r="L1018" s="80"/>
      <c r="P1018" s="81"/>
      <c r="Q1018" s="81"/>
      <c r="R1018" s="81"/>
      <c r="S1018" s="81"/>
      <c r="T1018" s="81"/>
      <c r="U1018" s="81"/>
      <c r="V1018" s="81"/>
      <c r="W1018" s="81"/>
      <c r="X1018" s="82"/>
      <c r="Y1018" s="82"/>
      <c r="Z1018" s="81"/>
      <c r="AA1018" s="81"/>
      <c r="AB1018" s="81"/>
      <c r="AC1018" s="82"/>
    </row>
  </sheetData>
  <sheetProtection password="F97A" sheet="1" objects="1" scenarios="1" selectLockedCells="1" sort="0"/>
  <mergeCells count="1">
    <mergeCell ref="B3:M3"/>
  </mergeCells>
  <pageMargins left="0.75" right="0.75" top="1" bottom="1" header="0.5" footer="0.5"/>
  <pageSetup paperSize="9" orientation="landscape" horizontalDpi="4294967293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E64"/>
  <sheetViews>
    <sheetView workbookViewId="0">
      <selection activeCell="H33" sqref="H33"/>
    </sheetView>
  </sheetViews>
  <sheetFormatPr defaultRowHeight="12.75" x14ac:dyDescent="0.2"/>
  <cols>
    <col min="1" max="1" width="5.7109375" style="85" customWidth="1"/>
    <col min="2" max="2" width="36.140625" style="85" customWidth="1"/>
    <col min="3" max="3" width="7.85546875" style="85" customWidth="1"/>
    <col min="4" max="4" width="18.7109375" style="85" customWidth="1"/>
    <col min="5" max="5" width="39.140625" style="85" customWidth="1"/>
    <col min="6" max="16384" width="9.140625" style="85"/>
  </cols>
  <sheetData>
    <row r="1" spans="2:5" ht="18.75" x14ac:dyDescent="0.3">
      <c r="B1" s="84" t="s">
        <v>57</v>
      </c>
      <c r="C1" s="84" t="s">
        <v>107</v>
      </c>
    </row>
    <row r="2" spans="2:5" x14ac:dyDescent="0.2">
      <c r="B2" s="86"/>
    </row>
    <row r="3" spans="2:5" x14ac:dyDescent="0.2">
      <c r="B3" s="86" t="s">
        <v>58</v>
      </c>
      <c r="C3" s="86" t="s">
        <v>59</v>
      </c>
      <c r="E3" s="86"/>
    </row>
    <row r="4" spans="2:5" x14ac:dyDescent="0.2">
      <c r="B4" s="86" t="s">
        <v>60</v>
      </c>
      <c r="C4" s="86" t="s">
        <v>61</v>
      </c>
    </row>
    <row r="5" spans="2:5" ht="13.5" thickBot="1" x14ac:dyDescent="0.25">
      <c r="B5" s="87"/>
    </row>
    <row r="6" spans="2:5" ht="16.5" thickBot="1" x14ac:dyDescent="0.25">
      <c r="B6" s="88"/>
      <c r="C6" s="89"/>
      <c r="D6" s="90" t="s">
        <v>62</v>
      </c>
      <c r="E6" s="90" t="s">
        <v>63</v>
      </c>
    </row>
    <row r="7" spans="2:5" ht="22.5" customHeight="1" x14ac:dyDescent="0.2">
      <c r="B7" s="113" t="s">
        <v>13</v>
      </c>
      <c r="C7" s="92" t="s">
        <v>39</v>
      </c>
      <c r="D7" s="139" t="s">
        <v>68</v>
      </c>
      <c r="E7" s="142" t="s">
        <v>69</v>
      </c>
    </row>
    <row r="8" spans="2:5" x14ac:dyDescent="0.2">
      <c r="B8" s="111"/>
      <c r="C8" s="92"/>
      <c r="D8" s="140"/>
      <c r="E8" s="143"/>
    </row>
    <row r="9" spans="2:5" x14ac:dyDescent="0.2">
      <c r="B9" s="111" t="s">
        <v>64</v>
      </c>
      <c r="C9" s="92" t="s">
        <v>67</v>
      </c>
      <c r="D9" s="140"/>
      <c r="E9" s="143"/>
    </row>
    <row r="10" spans="2:5" x14ac:dyDescent="0.2">
      <c r="B10" s="111" t="s">
        <v>65</v>
      </c>
      <c r="C10" s="92"/>
      <c r="D10" s="140"/>
      <c r="E10" s="143"/>
    </row>
    <row r="11" spans="2:5" x14ac:dyDescent="0.2">
      <c r="B11" s="111" t="s">
        <v>66</v>
      </c>
      <c r="C11" s="92" t="s">
        <v>67</v>
      </c>
      <c r="D11" s="140"/>
      <c r="E11" s="143"/>
    </row>
    <row r="12" spans="2:5" ht="13.5" thickBot="1" x14ac:dyDescent="0.25">
      <c r="B12" s="112"/>
      <c r="C12" s="93"/>
      <c r="D12" s="141"/>
      <c r="E12" s="144"/>
    </row>
    <row r="13" spans="2:5" x14ac:dyDescent="0.2">
      <c r="B13" s="91"/>
      <c r="C13" s="92"/>
      <c r="D13" s="139" t="s">
        <v>73</v>
      </c>
      <c r="E13" s="92"/>
    </row>
    <row r="14" spans="2:5" x14ac:dyDescent="0.2">
      <c r="B14" s="91" t="s">
        <v>70</v>
      </c>
      <c r="C14" s="92"/>
      <c r="D14" s="140"/>
      <c r="E14" s="92"/>
    </row>
    <row r="15" spans="2:5" ht="22.5" x14ac:dyDescent="0.2">
      <c r="B15" s="91"/>
      <c r="C15" s="92"/>
      <c r="D15" s="140"/>
      <c r="E15" s="92" t="s">
        <v>74</v>
      </c>
    </row>
    <row r="16" spans="2:5" x14ac:dyDescent="0.2">
      <c r="B16" s="111" t="s">
        <v>71</v>
      </c>
      <c r="C16" s="92" t="s">
        <v>67</v>
      </c>
      <c r="D16" s="140"/>
      <c r="E16" s="92"/>
    </row>
    <row r="17" spans="2:5" ht="33.75" x14ac:dyDescent="0.2">
      <c r="B17" s="111" t="s">
        <v>65</v>
      </c>
      <c r="C17" s="92"/>
      <c r="D17" s="140"/>
      <c r="E17" s="92" t="s">
        <v>75</v>
      </c>
    </row>
    <row r="18" spans="2:5" x14ac:dyDescent="0.2">
      <c r="B18" s="111" t="s">
        <v>64</v>
      </c>
      <c r="C18" s="92" t="s">
        <v>72</v>
      </c>
      <c r="D18" s="140"/>
      <c r="E18" s="92"/>
    </row>
    <row r="19" spans="2:5" x14ac:dyDescent="0.2">
      <c r="B19" s="110"/>
      <c r="C19" s="92"/>
      <c r="D19" s="140"/>
      <c r="E19" s="94"/>
    </row>
    <row r="20" spans="2:5" x14ac:dyDescent="0.2">
      <c r="B20" s="91"/>
      <c r="C20" s="94"/>
      <c r="D20" s="140"/>
      <c r="E20" s="94"/>
    </row>
    <row r="21" spans="2:5" x14ac:dyDescent="0.2">
      <c r="B21" s="91"/>
      <c r="C21" s="94"/>
      <c r="D21" s="140"/>
      <c r="E21" s="94"/>
    </row>
    <row r="22" spans="2:5" ht="13.5" thickBot="1" x14ac:dyDescent="0.25">
      <c r="B22" s="95"/>
      <c r="C22" s="93"/>
      <c r="D22" s="141"/>
      <c r="E22" s="93"/>
    </row>
    <row r="23" spans="2:5" x14ac:dyDescent="0.2">
      <c r="B23" s="91"/>
      <c r="C23" s="92"/>
      <c r="D23" s="139" t="s">
        <v>80</v>
      </c>
      <c r="E23" s="92"/>
    </row>
    <row r="24" spans="2:5" x14ac:dyDescent="0.2">
      <c r="B24" s="91" t="s">
        <v>76</v>
      </c>
      <c r="C24" s="92"/>
      <c r="D24" s="140"/>
      <c r="E24" s="92"/>
    </row>
    <row r="25" spans="2:5" ht="22.5" x14ac:dyDescent="0.2">
      <c r="B25" s="91"/>
      <c r="C25" s="92"/>
      <c r="D25" s="140"/>
      <c r="E25" s="92" t="s">
        <v>81</v>
      </c>
    </row>
    <row r="26" spans="2:5" x14ac:dyDescent="0.2">
      <c r="B26" s="111" t="s">
        <v>77</v>
      </c>
      <c r="C26" s="92" t="s">
        <v>67</v>
      </c>
      <c r="D26" s="140"/>
      <c r="E26" s="92"/>
    </row>
    <row r="27" spans="2:5" x14ac:dyDescent="0.2">
      <c r="B27" s="111" t="s">
        <v>78</v>
      </c>
      <c r="C27" s="92"/>
      <c r="D27" s="140"/>
      <c r="E27" s="94"/>
    </row>
    <row r="28" spans="2:5" x14ac:dyDescent="0.2">
      <c r="B28" s="111" t="s">
        <v>79</v>
      </c>
      <c r="C28" s="92" t="s">
        <v>67</v>
      </c>
      <c r="D28" s="140"/>
      <c r="E28" s="94"/>
    </row>
    <row r="29" spans="2:5" x14ac:dyDescent="0.2">
      <c r="B29" s="91"/>
      <c r="C29" s="92"/>
      <c r="D29" s="140"/>
      <c r="E29" s="94"/>
    </row>
    <row r="30" spans="2:5" x14ac:dyDescent="0.2">
      <c r="B30" s="91"/>
      <c r="C30" s="94"/>
      <c r="D30" s="140"/>
      <c r="E30" s="94"/>
    </row>
    <row r="31" spans="2:5" ht="13.5" thickBot="1" x14ac:dyDescent="0.25">
      <c r="B31" s="95"/>
      <c r="C31" s="93"/>
      <c r="D31" s="141"/>
      <c r="E31" s="93"/>
    </row>
    <row r="32" spans="2:5" ht="15.75" x14ac:dyDescent="0.25">
      <c r="B32" s="96"/>
    </row>
    <row r="33" spans="2:5" ht="18.75" x14ac:dyDescent="0.3">
      <c r="B33" s="84" t="s">
        <v>109</v>
      </c>
    </row>
    <row r="34" spans="2:5" x14ac:dyDescent="0.2">
      <c r="B34" s="86" t="s">
        <v>82</v>
      </c>
      <c r="C34" s="86" t="s">
        <v>83</v>
      </c>
      <c r="E34" s="86"/>
    </row>
    <row r="35" spans="2:5" x14ac:dyDescent="0.2">
      <c r="B35" s="86" t="s">
        <v>84</v>
      </c>
      <c r="C35" s="86" t="s">
        <v>85</v>
      </c>
    </row>
    <row r="36" spans="2:5" ht="16.5" thickBot="1" x14ac:dyDescent="0.3">
      <c r="B36" s="96"/>
    </row>
    <row r="37" spans="2:5" ht="16.5" thickBot="1" x14ac:dyDescent="0.25">
      <c r="B37" s="97"/>
      <c r="C37" s="98"/>
      <c r="D37" s="98" t="s">
        <v>62</v>
      </c>
      <c r="E37" s="98" t="s">
        <v>63</v>
      </c>
    </row>
    <row r="38" spans="2:5" x14ac:dyDescent="0.2">
      <c r="B38" s="111" t="s">
        <v>64</v>
      </c>
      <c r="C38" s="99" t="s">
        <v>87</v>
      </c>
      <c r="D38" s="139" t="s">
        <v>89</v>
      </c>
      <c r="E38" s="92" t="s">
        <v>90</v>
      </c>
    </row>
    <row r="39" spans="2:5" x14ac:dyDescent="0.2">
      <c r="B39" s="111" t="s">
        <v>77</v>
      </c>
      <c r="C39" s="99" t="s">
        <v>88</v>
      </c>
      <c r="D39" s="140"/>
      <c r="E39" s="92" t="s">
        <v>91</v>
      </c>
    </row>
    <row r="40" spans="2:5" ht="13.5" thickBot="1" x14ac:dyDescent="0.25">
      <c r="B40" s="114" t="s">
        <v>86</v>
      </c>
      <c r="C40" s="101" t="s">
        <v>88</v>
      </c>
      <c r="D40" s="141"/>
      <c r="E40" s="102" t="s">
        <v>92</v>
      </c>
    </row>
    <row r="41" spans="2:5" ht="33.75" customHeight="1" x14ac:dyDescent="0.2">
      <c r="B41" s="111" t="s">
        <v>64</v>
      </c>
      <c r="C41" s="99" t="s">
        <v>87</v>
      </c>
      <c r="D41" s="139" t="s">
        <v>93</v>
      </c>
      <c r="E41" s="133" t="s">
        <v>94</v>
      </c>
    </row>
    <row r="42" spans="2:5" x14ac:dyDescent="0.2">
      <c r="B42" s="111" t="s">
        <v>77</v>
      </c>
      <c r="C42" s="99" t="s">
        <v>87</v>
      </c>
      <c r="D42" s="140"/>
      <c r="E42" s="134"/>
    </row>
    <row r="43" spans="2:5" ht="13.5" thickBot="1" x14ac:dyDescent="0.25">
      <c r="B43" s="114" t="s">
        <v>86</v>
      </c>
      <c r="C43" s="101" t="s">
        <v>88</v>
      </c>
      <c r="D43" s="141"/>
      <c r="E43" s="135"/>
    </row>
    <row r="44" spans="2:5" ht="63.75" customHeight="1" x14ac:dyDescent="0.2">
      <c r="B44" s="111" t="s">
        <v>86</v>
      </c>
      <c r="C44" s="99" t="s">
        <v>87</v>
      </c>
      <c r="D44" s="139" t="s">
        <v>95</v>
      </c>
      <c r="E44" s="133" t="s">
        <v>96</v>
      </c>
    </row>
    <row r="45" spans="2:5" x14ac:dyDescent="0.2">
      <c r="B45" s="111" t="s">
        <v>64</v>
      </c>
      <c r="C45" s="99" t="s">
        <v>88</v>
      </c>
      <c r="D45" s="140"/>
      <c r="E45" s="134"/>
    </row>
    <row r="46" spans="2:5" ht="13.5" thickBot="1" x14ac:dyDescent="0.25">
      <c r="B46" s="114" t="s">
        <v>77</v>
      </c>
      <c r="C46" s="101" t="s">
        <v>88</v>
      </c>
      <c r="D46" s="141"/>
      <c r="E46" s="135"/>
    </row>
    <row r="47" spans="2:5" ht="15.75" x14ac:dyDescent="0.25">
      <c r="B47" s="96"/>
    </row>
    <row r="48" spans="2:5" ht="18.75" x14ac:dyDescent="0.3">
      <c r="B48" s="84" t="s">
        <v>110</v>
      </c>
    </row>
    <row r="49" spans="2:5" x14ac:dyDescent="0.2">
      <c r="B49" s="86" t="s">
        <v>82</v>
      </c>
      <c r="C49" s="86" t="s">
        <v>83</v>
      </c>
      <c r="E49" s="86" t="s">
        <v>98</v>
      </c>
    </row>
    <row r="50" spans="2:5" x14ac:dyDescent="0.2">
      <c r="B50" s="86" t="s">
        <v>97</v>
      </c>
      <c r="C50" s="86" t="s">
        <v>85</v>
      </c>
    </row>
    <row r="51" spans="2:5" ht="13.5" thickBot="1" x14ac:dyDescent="0.25">
      <c r="B51" s="87"/>
    </row>
    <row r="52" spans="2:5" ht="13.5" thickBot="1" x14ac:dyDescent="0.25">
      <c r="B52" s="103"/>
      <c r="C52" s="104"/>
      <c r="D52" s="105" t="s">
        <v>62</v>
      </c>
      <c r="E52" s="105" t="s">
        <v>63</v>
      </c>
    </row>
    <row r="53" spans="2:5" x14ac:dyDescent="0.2">
      <c r="B53" s="91" t="s">
        <v>108</v>
      </c>
      <c r="C53" s="99" t="s">
        <v>87</v>
      </c>
      <c r="D53" s="136" t="s">
        <v>99</v>
      </c>
      <c r="E53" s="92" t="s">
        <v>100</v>
      </c>
    </row>
    <row r="54" spans="2:5" x14ac:dyDescent="0.2">
      <c r="B54" s="111" t="s">
        <v>77</v>
      </c>
      <c r="C54" s="99" t="s">
        <v>88</v>
      </c>
      <c r="D54" s="138"/>
      <c r="E54" s="92" t="s">
        <v>92</v>
      </c>
    </row>
    <row r="55" spans="2:5" ht="13.5" thickBot="1" x14ac:dyDescent="0.25">
      <c r="B55" s="114" t="s">
        <v>86</v>
      </c>
      <c r="C55" s="101" t="s">
        <v>88</v>
      </c>
      <c r="D55" s="137"/>
      <c r="E55" s="93"/>
    </row>
    <row r="56" spans="2:5" ht="33.75" customHeight="1" x14ac:dyDescent="0.2">
      <c r="B56" s="111" t="s">
        <v>64</v>
      </c>
      <c r="C56" s="99" t="s">
        <v>87</v>
      </c>
      <c r="D56" s="139" t="s">
        <v>93</v>
      </c>
      <c r="E56" s="133" t="s">
        <v>101</v>
      </c>
    </row>
    <row r="57" spans="2:5" x14ac:dyDescent="0.2">
      <c r="B57" s="111" t="s">
        <v>77</v>
      </c>
      <c r="C57" s="99" t="s">
        <v>87</v>
      </c>
      <c r="D57" s="140"/>
      <c r="E57" s="134"/>
    </row>
    <row r="58" spans="2:5" ht="13.5" thickBot="1" x14ac:dyDescent="0.25">
      <c r="B58" s="114" t="s">
        <v>86</v>
      </c>
      <c r="C58" s="101" t="s">
        <v>88</v>
      </c>
      <c r="D58" s="141"/>
      <c r="E58" s="135"/>
    </row>
    <row r="59" spans="2:5" ht="54" customHeight="1" x14ac:dyDescent="0.2">
      <c r="B59" s="111" t="s">
        <v>86</v>
      </c>
      <c r="C59" s="99" t="s">
        <v>87</v>
      </c>
      <c r="D59" s="136" t="s">
        <v>102</v>
      </c>
      <c r="E59" s="133" t="s">
        <v>103</v>
      </c>
    </row>
    <row r="60" spans="2:5" x14ac:dyDescent="0.2">
      <c r="B60" s="111" t="s">
        <v>64</v>
      </c>
      <c r="C60" s="99" t="s">
        <v>88</v>
      </c>
      <c r="D60" s="138"/>
      <c r="E60" s="134"/>
    </row>
    <row r="61" spans="2:5" ht="13.5" thickBot="1" x14ac:dyDescent="0.25">
      <c r="B61" s="114" t="s">
        <v>77</v>
      </c>
      <c r="C61" s="101" t="s">
        <v>88</v>
      </c>
      <c r="D61" s="137"/>
      <c r="E61" s="135"/>
    </row>
    <row r="62" spans="2:5" ht="78" customHeight="1" x14ac:dyDescent="0.2">
      <c r="B62" s="91" t="s">
        <v>106</v>
      </c>
      <c r="C62" s="133"/>
      <c r="D62" s="136" t="s">
        <v>104</v>
      </c>
      <c r="E62" s="133" t="s">
        <v>105</v>
      </c>
    </row>
    <row r="63" spans="2:5" ht="13.5" thickBot="1" x14ac:dyDescent="0.25">
      <c r="B63" s="100"/>
      <c r="C63" s="135"/>
      <c r="D63" s="137"/>
      <c r="E63" s="135"/>
    </row>
    <row r="64" spans="2:5" ht="15.75" x14ac:dyDescent="0.25">
      <c r="B64" s="96"/>
    </row>
  </sheetData>
  <mergeCells count="17">
    <mergeCell ref="E7:E12"/>
    <mergeCell ref="D7:D12"/>
    <mergeCell ref="D13:D22"/>
    <mergeCell ref="D23:D31"/>
    <mergeCell ref="D38:D40"/>
    <mergeCell ref="D41:D43"/>
    <mergeCell ref="D44:D46"/>
    <mergeCell ref="E41:E43"/>
    <mergeCell ref="E44:E46"/>
    <mergeCell ref="E56:E58"/>
    <mergeCell ref="D56:D58"/>
    <mergeCell ref="D53:D55"/>
    <mergeCell ref="E59:E61"/>
    <mergeCell ref="C62:C63"/>
    <mergeCell ref="E62:E63"/>
    <mergeCell ref="D62:D63"/>
    <mergeCell ref="D59:D6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98006+98015 KPC+MBL+OXA_48</vt:lpstr>
      <vt:lpstr>98008 ESBL-AmpC</vt:lpstr>
      <vt:lpstr>Explanations</vt:lpstr>
      <vt:lpstr>Explanations!_GoBack</vt:lpstr>
    </vt:vector>
  </TitlesOfParts>
  <Company>Ernst &amp; Young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Jamie Denton</dc:creator>
  <cp:lastModifiedBy>Lenka Kobesová</cp:lastModifiedBy>
  <cp:lastPrinted>2012-03-19T14:04:27Z</cp:lastPrinted>
  <dcterms:created xsi:type="dcterms:W3CDTF">2011-04-11T19:43:32Z</dcterms:created>
  <dcterms:modified xsi:type="dcterms:W3CDTF">2014-03-26T06:23:21Z</dcterms:modified>
</cp:coreProperties>
</file>